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14565" yWindow="0" windowWidth="22215" windowHeight="16320" tabRatio="500"/>
  </bookViews>
  <sheets>
    <sheet name="Hoja1" sheetId="1" r:id="rId1"/>
  </sheets>
  <definedNames>
    <definedName name="_xlnm.Print_Titles" localSheetId="0">Hoja1!$1:$10</definedName>
  </definedNames>
  <calcPr calcId="145621" concurrentCalc="0"/>
</workbook>
</file>

<file path=xl/calcChain.xml><?xml version="1.0" encoding="utf-8"?>
<calcChain xmlns="http://schemas.openxmlformats.org/spreadsheetml/2006/main">
  <c r="Q128" i="1" l="1"/>
  <c r="Q130" i="1"/>
  <c r="Q132" i="1"/>
  <c r="Q120" i="1"/>
  <c r="Q122" i="1"/>
  <c r="Q124" i="1"/>
  <c r="Q126" i="1"/>
  <c r="Q112" i="1"/>
  <c r="Q114" i="1"/>
  <c r="Q116" i="1"/>
  <c r="Q118" i="1"/>
  <c r="Q104" i="1"/>
  <c r="Q106" i="1"/>
  <c r="Q108" i="1"/>
  <c r="Q110" i="1"/>
  <c r="Q96" i="1"/>
  <c r="Q98" i="1"/>
  <c r="Q100" i="1"/>
  <c r="Q102" i="1"/>
  <c r="Q88" i="1"/>
  <c r="Q90" i="1"/>
  <c r="Q92" i="1"/>
  <c r="Q94" i="1"/>
  <c r="Q80" i="1"/>
  <c r="Q82" i="1"/>
  <c r="Q84" i="1"/>
  <c r="Q86" i="1"/>
  <c r="Q72" i="1"/>
  <c r="Q74" i="1"/>
  <c r="Q76" i="1"/>
  <c r="Q78" i="1"/>
  <c r="Q64" i="1"/>
  <c r="Q66" i="1"/>
  <c r="Q68" i="1"/>
  <c r="Q70" i="1"/>
  <c r="Q56" i="1"/>
  <c r="Q58" i="1"/>
  <c r="Q60" i="1"/>
  <c r="Q62" i="1"/>
  <c r="Q48" i="1"/>
  <c r="Q50" i="1"/>
  <c r="Q52" i="1"/>
  <c r="Q54" i="1"/>
  <c r="Q40" i="1"/>
  <c r="Q42" i="1"/>
  <c r="Q44" i="1"/>
  <c r="Q46" i="1"/>
  <c r="Q34" i="1"/>
  <c r="Q36" i="1"/>
  <c r="Q38" i="1"/>
  <c r="Q22" i="1"/>
  <c r="Q24" i="1"/>
  <c r="Q26" i="1"/>
  <c r="Q28" i="1"/>
  <c r="Q30" i="1"/>
  <c r="Q32" i="1"/>
  <c r="Q16" i="1"/>
  <c r="Q18" i="1"/>
  <c r="Q20" i="1"/>
  <c r="Q14" i="1"/>
  <c r="Q12" i="1"/>
  <c r="G130" i="1"/>
  <c r="G128" i="1"/>
  <c r="G102" i="1"/>
  <c r="G62" i="1"/>
  <c r="G46" i="1"/>
  <c r="G22" i="1"/>
  <c r="G20" i="1"/>
  <c r="G18" i="1"/>
  <c r="G16" i="1"/>
</calcChain>
</file>

<file path=xl/sharedStrings.xml><?xml version="1.0" encoding="utf-8"?>
<sst xmlns="http://schemas.openxmlformats.org/spreadsheetml/2006/main" count="177" uniqueCount="108">
  <si>
    <t>NOMBRE DEL INDICADOR</t>
  </si>
  <si>
    <t>UNIDAD DE MEDIDA</t>
  </si>
  <si>
    <t>Justiciables atendidos.</t>
  </si>
  <si>
    <t xml:space="preserve">Tocas iniciadas. </t>
  </si>
  <si>
    <t>Revisión de tocas turnadas a las salas:</t>
  </si>
  <si>
    <t>Resoluciones emitidas.</t>
  </si>
  <si>
    <t>Tocas resueltas.</t>
  </si>
  <si>
    <t>Personas</t>
  </si>
  <si>
    <t>1er.</t>
  </si>
  <si>
    <t>2o.</t>
  </si>
  <si>
    <t>3er.</t>
  </si>
  <si>
    <t>4o.</t>
  </si>
  <si>
    <t>I01 A001</t>
  </si>
  <si>
    <t>I01 A002</t>
  </si>
  <si>
    <t>I01 A003</t>
  </si>
  <si>
    <t>I01 A004</t>
  </si>
  <si>
    <t>I01 A005</t>
  </si>
  <si>
    <t>I01 A006</t>
  </si>
  <si>
    <t>I01 A007</t>
  </si>
  <si>
    <t>I01 A008</t>
  </si>
  <si>
    <t>I01 A009</t>
  </si>
  <si>
    <t>I01 A010</t>
  </si>
  <si>
    <t>I01 A011</t>
  </si>
  <si>
    <t>Justiciables atendidos. Personas</t>
  </si>
  <si>
    <t>Tocas Turnadas</t>
  </si>
  <si>
    <t>Sentencias emitidas</t>
  </si>
  <si>
    <t>Justiciables atendidos</t>
  </si>
  <si>
    <t>PODER JUDICIAL DEL ESTADO DE CHIAPAS</t>
  </si>
  <si>
    <t>CONSEJO DE LA JUDICATURA</t>
  </si>
  <si>
    <t>OFICIALÍA MAYOR</t>
  </si>
  <si>
    <t>DIRECCIÓN DE PROGRAMACIÓN Y PRESUPUESTO</t>
  </si>
  <si>
    <t>Servicios de asesoría jurídica en materia civil, familiar, laboral y penal</t>
  </si>
  <si>
    <t>Visitas carcelarias realizadas.</t>
  </si>
  <si>
    <t>Visita</t>
  </si>
  <si>
    <t>Emisión de acuerdos y disposiciones.</t>
  </si>
  <si>
    <t>Acuerdos</t>
  </si>
  <si>
    <t>Sesiones de Comisiones</t>
  </si>
  <si>
    <t>Sesión</t>
  </si>
  <si>
    <t>Sesiones plenarias del Consejo</t>
  </si>
  <si>
    <t>Realizar visitas de inspección judicial</t>
  </si>
  <si>
    <t>Visitas de Inspección</t>
  </si>
  <si>
    <t>Recepción y registro de Declaraciones Patrimoniales</t>
  </si>
  <si>
    <t>Declaración patrimonial</t>
  </si>
  <si>
    <t>Auditorias</t>
  </si>
  <si>
    <t>Medidas implementadas en materia de equidad de genero y derechos humanos</t>
  </si>
  <si>
    <t>Acciones</t>
  </si>
  <si>
    <t>Intervenir en los procesos de entrega - recepción de servidores públicos</t>
  </si>
  <si>
    <t>Entrega - recepción</t>
  </si>
  <si>
    <t>Instaurar y resolver procesos administrativos a Servidores Públicos</t>
  </si>
  <si>
    <t>Procedimiento administrativo</t>
  </si>
  <si>
    <t>Desarrollo profesional de los servidores públicos</t>
  </si>
  <si>
    <t>Impulsar el desarrollo profesional y académico de los servidores públicos</t>
  </si>
  <si>
    <t>Eventos de capacitación</t>
  </si>
  <si>
    <t>Usuarios de los servicios de Biblioteca otorgados de manera gratuita por el Consejo de la Judicatura</t>
  </si>
  <si>
    <t>Personas atendidas</t>
  </si>
  <si>
    <t>A19 A001</t>
  </si>
  <si>
    <t>C05 A001</t>
  </si>
  <si>
    <t>C09 A001</t>
  </si>
  <si>
    <t>F02 A001</t>
  </si>
  <si>
    <t>Audiencias</t>
  </si>
  <si>
    <t>Sesiones de Comisión de Administración</t>
  </si>
  <si>
    <t>Cumplimiento de las normas de transparencia</t>
  </si>
  <si>
    <t>Informes</t>
  </si>
  <si>
    <t>Expedición de Constancias de Antecedentes No Penales</t>
  </si>
  <si>
    <t>Constancias</t>
  </si>
  <si>
    <t>S01 A001</t>
  </si>
  <si>
    <t>Administración y Gestión del Desarrollo Institucional</t>
  </si>
  <si>
    <t>Control, Transparencia y Perspectiva de Género</t>
  </si>
  <si>
    <t>Revisiones periódicas para verificar la correcta aplicación de normas administrativas</t>
  </si>
  <si>
    <t>PROYECTO</t>
  </si>
  <si>
    <t>CLAVE</t>
  </si>
  <si>
    <t>Impartición de Justicia Alternativa</t>
  </si>
  <si>
    <t>Impartición de Justica en Salas Mixtas de Segunda Instancia</t>
  </si>
  <si>
    <t>Impartición de Justicia Civil y Familiar en Segunda Instancia</t>
  </si>
  <si>
    <t>Impartición de Justicia en Juzgados Mixtos de Primera Instancia</t>
  </si>
  <si>
    <t>Impartición de Justicia Penal en Primera Instancia</t>
  </si>
  <si>
    <t>Impartición de Justicia Civil y Familiar en Primera Instancia</t>
  </si>
  <si>
    <t>Convenios</t>
  </si>
  <si>
    <t>Impartición de Justicia Penal en Segunda Instancia</t>
  </si>
  <si>
    <t>META ANUAL PROGRAMADA</t>
  </si>
  <si>
    <t>METAS TRIMESTRALES PROGRAMADAS</t>
  </si>
  <si>
    <t>METAS TRIMESTRALES ALCANZADAS</t>
  </si>
  <si>
    <t>META ANUAL ALCANZADA</t>
  </si>
  <si>
    <t>Fortalecimiento de la Gestión Institucional</t>
  </si>
  <si>
    <t>Fortalecimiento de Acceso a la Justicia</t>
  </si>
  <si>
    <t>Formación, Desarrollo Profesional y Vinculación Social</t>
  </si>
  <si>
    <t>Solicitudes Recibidas</t>
  </si>
  <si>
    <t>Causas iniciadas</t>
  </si>
  <si>
    <t>Sentencias</t>
  </si>
  <si>
    <t>Juicios concluidos por cualquier causa</t>
  </si>
  <si>
    <t>Juicios concluidos</t>
  </si>
  <si>
    <t>Impartición de para Adolescentes en Primera Instancia</t>
  </si>
  <si>
    <t>Impartición de Justicia Penal Mediante Sistema Acusatorio Adversarial</t>
  </si>
  <si>
    <t>Mediación</t>
  </si>
  <si>
    <t>Convenios conciliatorios logrados</t>
  </si>
  <si>
    <t>Mediación en conflictos para solucionarlos</t>
  </si>
  <si>
    <t>Audiencias concedidas</t>
  </si>
  <si>
    <t>Solicitudes recibidas</t>
  </si>
  <si>
    <t>Tocas radicadas</t>
  </si>
  <si>
    <t>Revisión de tocas turnadas a las salas</t>
  </si>
  <si>
    <t>Tocas resueltas</t>
  </si>
  <si>
    <t>Resoluciones</t>
  </si>
  <si>
    <t>Impartición de Justicia Especializada en Adolescentes en Salas de Segunda Instancia</t>
  </si>
  <si>
    <t>Impartición de Justicia Mercantil en Juzgados Orales</t>
  </si>
  <si>
    <t>% ANUAL DE CUMPLIMIENTO</t>
  </si>
  <si>
    <t>Solicitudes presentadas.</t>
  </si>
  <si>
    <t>Avance de la Matriz de Indicadores para Resultados   2 0 1 7</t>
  </si>
  <si>
    <t>Primer  Trimestre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</si>
</sst>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2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indexed="8"/>
      <name val="Arial"/>
      <family val="2"/>
    </font>
    <font>
      <b/>
      <sz val="16"/>
      <color rgb="FF580000"/>
      <name val="Trajan Pro"/>
      <family val="1"/>
    </font>
    <font>
      <sz val="12"/>
      <color indexed="8"/>
      <name val="Calibri"/>
      <family val="2"/>
    </font>
    <font>
      <sz val="10"/>
      <name val="Arial"/>
      <family val="2"/>
    </font>
    <font>
      <b/>
      <sz val="16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rgb="FF460000"/>
      <name val="Trajan Pro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1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/>
      <top style="thick">
        <color indexed="60"/>
      </top>
      <bottom style="medium">
        <color rgb="FF996600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ck">
        <color indexed="60"/>
      </bottom>
      <diagonal/>
    </border>
  </borders>
  <cellStyleXfs count="5">
    <xf numFmtId="0" fontId="0" fillId="0" borderId="0"/>
    <xf numFmtId="0" fontId="6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3" fillId="0" borderId="0"/>
  </cellStyleXfs>
  <cellXfs count="144">
    <xf numFmtId="0" fontId="0" fillId="0" borderId="0" xfId="0"/>
    <xf numFmtId="0" fontId="6" fillId="0" borderId="0" xfId="0" applyFont="1"/>
    <xf numFmtId="0" fontId="6" fillId="0" borderId="0" xfId="1" applyFont="1" applyFill="1" applyBorder="1" applyAlignment="1">
      <alignment horizontal="center" vertical="center"/>
    </xf>
    <xf numFmtId="0" fontId="0" fillId="0" borderId="0" xfId="0" applyFill="1"/>
    <xf numFmtId="0" fontId="6" fillId="0" borderId="0" xfId="1" applyFont="1" applyFill="1" applyBorder="1" applyAlignment="1">
      <alignment horizontal="justify" vertical="justify"/>
    </xf>
    <xf numFmtId="0" fontId="7" fillId="0" borderId="0" xfId="0" applyFont="1"/>
    <xf numFmtId="0" fontId="7" fillId="0" borderId="0" xfId="1" applyFont="1" applyFill="1" applyBorder="1" applyAlignment="1">
      <alignment horizontal="justify" vertical="justify"/>
    </xf>
    <xf numFmtId="3" fontId="0" fillId="0" borderId="1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0" fontId="10" fillId="0" borderId="0" xfId="0" applyFont="1"/>
    <xf numFmtId="0" fontId="13" fillId="0" borderId="0" xfId="0" applyFont="1"/>
    <xf numFmtId="0" fontId="14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justify" vertical="center"/>
    </xf>
    <xf numFmtId="0" fontId="13" fillId="0" borderId="0" xfId="4" applyFont="1" applyAlignment="1">
      <alignment horizontal="center" vertical="center"/>
    </xf>
    <xf numFmtId="0" fontId="13" fillId="0" borderId="0" xfId="0" applyFont="1" applyAlignment="1">
      <alignment horizontal="justify"/>
    </xf>
    <xf numFmtId="0" fontId="13" fillId="0" borderId="0" xfId="0" applyFont="1" applyFill="1" applyBorder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3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6" fillId="0" borderId="0" xfId="1" applyFont="1" applyFill="1" applyBorder="1" applyAlignment="1">
      <alignment horizontal="left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0" xfId="0" applyNumberFormat="1" applyFill="1" applyAlignment="1">
      <alignment horizontal="right" vertical="center"/>
    </xf>
    <xf numFmtId="3" fontId="0" fillId="0" borderId="1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3" borderId="1" xfId="0" applyNumberFormat="1" applyFill="1" applyBorder="1" applyAlignment="1">
      <alignment horizontal="center" vertical="center"/>
    </xf>
    <xf numFmtId="3" fontId="0" fillId="3" borderId="3" xfId="0" applyNumberFormat="1" applyFill="1" applyBorder="1" applyAlignment="1">
      <alignment horizontal="center" vertical="center"/>
    </xf>
    <xf numFmtId="3" fontId="0" fillId="3" borderId="4" xfId="0" applyNumberFormat="1" applyFill="1" applyBorder="1" applyAlignment="1">
      <alignment horizontal="center" vertical="center"/>
    </xf>
    <xf numFmtId="3" fontId="0" fillId="3" borderId="1" xfId="0" applyNumberFormat="1" applyFont="1" applyFill="1" applyBorder="1" applyAlignment="1">
      <alignment horizontal="center" vertical="center"/>
    </xf>
    <xf numFmtId="3" fontId="0" fillId="3" borderId="3" xfId="0" applyNumberFormat="1" applyFont="1" applyFill="1" applyBorder="1" applyAlignment="1">
      <alignment horizontal="center" vertical="center"/>
    </xf>
    <xf numFmtId="3" fontId="0" fillId="3" borderId="4" xfId="0" applyNumberFormat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3" fontId="0" fillId="4" borderId="3" xfId="0" applyNumberFormat="1" applyFill="1" applyBorder="1" applyAlignment="1">
      <alignment horizontal="center" vertical="center"/>
    </xf>
    <xf numFmtId="3" fontId="0" fillId="4" borderId="4" xfId="0" applyNumberFormat="1" applyFill="1" applyBorder="1" applyAlignment="1">
      <alignment horizontal="center" vertical="center"/>
    </xf>
    <xf numFmtId="0" fontId="20" fillId="4" borderId="9" xfId="1" applyFont="1" applyFill="1" applyBorder="1" applyAlignment="1">
      <alignment horizontal="center" vertical="center" wrapText="1"/>
    </xf>
    <xf numFmtId="0" fontId="20" fillId="3" borderId="9" xfId="1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1" xfId="1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2" fillId="0" borderId="3" xfId="1" applyFont="1" applyFill="1" applyBorder="1" applyAlignment="1">
      <alignment horizontal="left" vertical="center" wrapText="1"/>
    </xf>
    <xf numFmtId="0" fontId="2" fillId="0" borderId="1" xfId="1" applyFont="1" applyFill="1" applyBorder="1" applyAlignment="1">
      <alignment horizontal="left" vertical="center"/>
    </xf>
    <xf numFmtId="0" fontId="2" fillId="0" borderId="4" xfId="1" applyFont="1" applyFill="1" applyBorder="1" applyAlignment="1">
      <alignment horizontal="left" vertical="center" wrapText="1"/>
    </xf>
    <xf numFmtId="0" fontId="0" fillId="0" borderId="3" xfId="1" applyFont="1" applyFill="1" applyBorder="1" applyAlignment="1">
      <alignment horizontal="left" vertical="center" wrapText="1"/>
    </xf>
    <xf numFmtId="3" fontId="0" fillId="0" borderId="3" xfId="0" applyNumberFormat="1" applyFont="1" applyBorder="1" applyAlignment="1">
      <alignment horizontal="center" vertical="center"/>
    </xf>
    <xf numFmtId="3" fontId="0" fillId="4" borderId="3" xfId="0" applyNumberFormat="1" applyFont="1" applyFill="1" applyBorder="1" applyAlignment="1">
      <alignment horizontal="center" vertical="center"/>
    </xf>
    <xf numFmtId="3" fontId="0" fillId="0" borderId="3" xfId="0" applyNumberFormat="1" applyFont="1" applyFill="1" applyBorder="1" applyAlignment="1">
      <alignment horizontal="center" vertical="center"/>
    </xf>
    <xf numFmtId="0" fontId="0" fillId="0" borderId="1" xfId="1" applyFont="1" applyFill="1" applyBorder="1" applyAlignment="1">
      <alignment horizontal="left" vertical="center"/>
    </xf>
    <xf numFmtId="3" fontId="0" fillId="0" borderId="1" xfId="0" applyNumberFormat="1" applyFont="1" applyBorder="1" applyAlignment="1">
      <alignment horizontal="center" vertical="center"/>
    </xf>
    <xf numFmtId="3" fontId="0" fillId="4" borderId="1" xfId="0" applyNumberFormat="1" applyFont="1" applyFill="1" applyBorder="1" applyAlignment="1">
      <alignment horizontal="center" vertical="center"/>
    </xf>
    <xf numFmtId="3" fontId="0" fillId="0" borderId="1" xfId="0" applyNumberFormat="1" applyFont="1" applyFill="1" applyBorder="1" applyAlignment="1">
      <alignment horizontal="center" vertical="center"/>
    </xf>
    <xf numFmtId="0" fontId="0" fillId="0" borderId="8" xfId="1" applyFont="1" applyFill="1" applyBorder="1" applyAlignment="1">
      <alignment horizontal="left" vertical="center" wrapText="1"/>
    </xf>
    <xf numFmtId="0" fontId="0" fillId="0" borderId="3" xfId="1" applyFont="1" applyFill="1" applyBorder="1" applyAlignment="1">
      <alignment horizontal="justify" vertical="center"/>
    </xf>
    <xf numFmtId="0" fontId="0" fillId="0" borderId="0" xfId="0" applyFont="1" applyAlignment="1">
      <alignment vertical="center"/>
    </xf>
    <xf numFmtId="0" fontId="0" fillId="0" borderId="1" xfId="1" applyFont="1" applyFill="1" applyBorder="1" applyAlignment="1">
      <alignment horizontal="justify" vertical="center"/>
    </xf>
    <xf numFmtId="0" fontId="3" fillId="0" borderId="3" xfId="1" applyFont="1" applyFill="1" applyBorder="1" applyAlignment="1">
      <alignment horizontal="justify" vertical="center" wrapText="1"/>
    </xf>
    <xf numFmtId="0" fontId="0" fillId="0" borderId="0" xfId="0" applyAlignment="1">
      <alignment vertical="center"/>
    </xf>
    <xf numFmtId="0" fontId="0" fillId="0" borderId="3" xfId="1" applyFont="1" applyFill="1" applyBorder="1" applyAlignment="1">
      <alignment horizontal="justify" vertical="center" wrapText="1"/>
    </xf>
    <xf numFmtId="0" fontId="0" fillId="0" borderId="4" xfId="1" applyFont="1" applyFill="1" applyBorder="1" applyAlignment="1">
      <alignment horizontal="left" vertical="center" wrapText="1"/>
    </xf>
    <xf numFmtId="3" fontId="0" fillId="0" borderId="4" xfId="0" applyNumberFormat="1" applyFont="1" applyBorder="1" applyAlignment="1">
      <alignment horizontal="center" vertical="center"/>
    </xf>
    <xf numFmtId="3" fontId="0" fillId="4" borderId="4" xfId="0" applyNumberFormat="1" applyFont="1" applyFill="1" applyBorder="1" applyAlignment="1">
      <alignment horizontal="center" vertical="center"/>
    </xf>
    <xf numFmtId="3" fontId="0" fillId="0" borderId="4" xfId="0" applyNumberFormat="1" applyFont="1" applyFill="1" applyBorder="1" applyAlignment="1">
      <alignment horizontal="center" vertical="center"/>
    </xf>
    <xf numFmtId="0" fontId="0" fillId="0" borderId="4" xfId="1" applyFont="1" applyFill="1" applyBorder="1" applyAlignment="1">
      <alignment horizontal="justify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0" fillId="0" borderId="4" xfId="0" applyFont="1" applyBorder="1" applyAlignment="1">
      <alignment vertical="center"/>
    </xf>
    <xf numFmtId="0" fontId="4" fillId="0" borderId="1" xfId="1" applyFont="1" applyFill="1" applyBorder="1" applyAlignment="1">
      <alignment horizontal="justify" vertical="center"/>
    </xf>
    <xf numFmtId="0" fontId="6" fillId="0" borderId="3" xfId="1" applyFont="1" applyFill="1" applyBorder="1" applyAlignment="1">
      <alignment horizontal="justify" vertical="center"/>
    </xf>
    <xf numFmtId="0" fontId="2" fillId="0" borderId="3" xfId="1" applyFont="1" applyFill="1" applyBorder="1" applyAlignment="1">
      <alignment horizontal="justify" vertical="center"/>
    </xf>
    <xf numFmtId="0" fontId="2" fillId="0" borderId="3" xfId="1" applyFont="1" applyFill="1" applyBorder="1" applyAlignment="1">
      <alignment horizontal="justify" vertical="center" wrapText="1"/>
    </xf>
    <xf numFmtId="0" fontId="2" fillId="0" borderId="4" xfId="1" applyFont="1" applyFill="1" applyBorder="1" applyAlignment="1">
      <alignment horizontal="justify" vertical="center" wrapText="1"/>
    </xf>
    <xf numFmtId="0" fontId="6" fillId="0" borderId="4" xfId="1" applyFont="1" applyFill="1" applyBorder="1" applyAlignment="1">
      <alignment horizontal="justify" vertical="center" wrapText="1"/>
    </xf>
    <xf numFmtId="0" fontId="2" fillId="0" borderId="1" xfId="1" applyFont="1" applyFill="1" applyBorder="1" applyAlignment="1">
      <alignment horizontal="justify" vertical="center"/>
    </xf>
    <xf numFmtId="0" fontId="2" fillId="0" borderId="8" xfId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7" fillId="0" borderId="0" xfId="1" applyFont="1" applyFill="1" applyBorder="1" applyAlignment="1">
      <alignment horizontal="justify" vertical="center"/>
    </xf>
    <xf numFmtId="0" fontId="6" fillId="0" borderId="0" xfId="1" applyFont="1" applyFill="1" applyBorder="1" applyAlignment="1">
      <alignment horizontal="justify" vertical="center"/>
    </xf>
    <xf numFmtId="43" fontId="0" fillId="0" borderId="0" xfId="0" applyNumberFormat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10" fontId="21" fillId="0" borderId="0" xfId="0" applyNumberFormat="1" applyFont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Fill="1" applyAlignment="1">
      <alignment horizontal="right" vertical="center"/>
    </xf>
    <xf numFmtId="0" fontId="14" fillId="0" borderId="7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3" fontId="0" fillId="0" borderId="1" xfId="0" applyNumberFormat="1" applyFill="1" applyBorder="1" applyAlignment="1">
      <alignment horizontal="right" vertical="center"/>
    </xf>
    <xf numFmtId="3" fontId="0" fillId="0" borderId="3" xfId="0" applyNumberFormat="1" applyFill="1" applyBorder="1" applyAlignment="1">
      <alignment horizontal="right" vertical="center"/>
    </xf>
    <xf numFmtId="3" fontId="0" fillId="0" borderId="4" xfId="0" applyNumberFormat="1" applyFill="1" applyBorder="1" applyAlignment="1">
      <alignment horizontal="right" vertical="center"/>
    </xf>
    <xf numFmtId="3" fontId="0" fillId="0" borderId="3" xfId="0" applyNumberFormat="1" applyBorder="1" applyAlignment="1">
      <alignment horizontal="right" vertical="center"/>
    </xf>
    <xf numFmtId="3" fontId="0" fillId="0" borderId="1" xfId="0" applyNumberFormat="1" applyFont="1" applyFill="1" applyBorder="1" applyAlignment="1">
      <alignment horizontal="right" vertical="center"/>
    </xf>
    <xf numFmtId="3" fontId="0" fillId="0" borderId="3" xfId="0" applyNumberFormat="1" applyFont="1" applyFill="1" applyBorder="1" applyAlignment="1">
      <alignment horizontal="right" vertical="center"/>
    </xf>
    <xf numFmtId="3" fontId="0" fillId="0" borderId="4" xfId="0" applyNumberFormat="1" applyFont="1" applyFill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1" fillId="0" borderId="8" xfId="1" applyFont="1" applyFill="1" applyBorder="1" applyAlignment="1">
      <alignment horizontal="left" vertical="center" wrapText="1"/>
    </xf>
    <xf numFmtId="0" fontId="7" fillId="0" borderId="5" xfId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0" fontId="7" fillId="0" borderId="6" xfId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textRotation="90" wrapText="1"/>
    </xf>
    <xf numFmtId="0" fontId="7" fillId="0" borderId="2" xfId="0" applyFont="1" applyFill="1" applyBorder="1" applyAlignment="1">
      <alignment horizontal="center" vertical="center" textRotation="90" wrapText="1"/>
    </xf>
    <xf numFmtId="0" fontId="7" fillId="0" borderId="6" xfId="0" applyFont="1" applyFill="1" applyBorder="1" applyAlignment="1">
      <alignment horizontal="center" vertical="center" textRotation="90" wrapText="1"/>
    </xf>
    <xf numFmtId="0" fontId="5" fillId="2" borderId="9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7" fillId="0" borderId="3" xfId="1" applyFont="1" applyFill="1" applyBorder="1" applyAlignment="1">
      <alignment horizontal="center" vertical="center"/>
    </xf>
    <xf numFmtId="0" fontId="7" fillId="0" borderId="4" xfId="1" applyFont="1" applyFill="1" applyBorder="1" applyAlignment="1">
      <alignment horizontal="center" vertical="center"/>
    </xf>
    <xf numFmtId="0" fontId="18" fillId="0" borderId="5" xfId="1" applyFont="1" applyFill="1" applyBorder="1" applyAlignment="1">
      <alignment horizontal="center" vertical="center" textRotation="90" wrapText="1"/>
    </xf>
    <xf numFmtId="0" fontId="18" fillId="0" borderId="2" xfId="1" applyFont="1" applyFill="1" applyBorder="1" applyAlignment="1">
      <alignment horizontal="center" vertical="center" textRotation="90" wrapText="1"/>
    </xf>
    <xf numFmtId="0" fontId="18" fillId="0" borderId="6" xfId="1" applyFont="1" applyFill="1" applyBorder="1" applyAlignment="1">
      <alignment horizontal="center" vertical="center" textRotation="90" wrapText="1"/>
    </xf>
    <xf numFmtId="0" fontId="7" fillId="0" borderId="1" xfId="1" applyFont="1" applyFill="1" applyBorder="1" applyAlignment="1">
      <alignment horizontal="center" vertical="center" textRotation="90" wrapText="1"/>
    </xf>
    <xf numFmtId="0" fontId="7" fillId="0" borderId="3" xfId="1" applyFont="1" applyFill="1" applyBorder="1" applyAlignment="1">
      <alignment horizontal="center" vertical="center" textRotation="90" wrapText="1"/>
    </xf>
    <xf numFmtId="0" fontId="7" fillId="0" borderId="4" xfId="1" applyFont="1" applyFill="1" applyBorder="1" applyAlignment="1">
      <alignment horizontal="center" vertical="center" textRotation="90" wrapText="1"/>
    </xf>
    <xf numFmtId="0" fontId="7" fillId="0" borderId="5" xfId="1" applyFont="1" applyFill="1" applyBorder="1" applyAlignment="1">
      <alignment horizontal="center" vertical="center" textRotation="90" wrapText="1"/>
    </xf>
    <xf numFmtId="0" fontId="7" fillId="0" borderId="2" xfId="1" applyFont="1" applyFill="1" applyBorder="1" applyAlignment="1">
      <alignment horizontal="center" vertical="center" textRotation="90" wrapText="1"/>
    </xf>
    <xf numFmtId="0" fontId="7" fillId="0" borderId="6" xfId="1" applyFont="1" applyFill="1" applyBorder="1" applyAlignment="1">
      <alignment horizontal="center" vertical="center" textRotation="90" wrapText="1"/>
    </xf>
    <xf numFmtId="0" fontId="7" fillId="0" borderId="1" xfId="0" applyFont="1" applyFill="1" applyBorder="1" applyAlignment="1">
      <alignment horizontal="center" vertical="center" textRotation="90" wrapText="1"/>
    </xf>
    <xf numFmtId="0" fontId="7" fillId="0" borderId="3" xfId="0" applyFont="1" applyFill="1" applyBorder="1" applyAlignment="1">
      <alignment horizontal="center" vertical="center" textRotation="90" wrapText="1"/>
    </xf>
    <xf numFmtId="0" fontId="7" fillId="0" borderId="4" xfId="0" applyFont="1" applyFill="1" applyBorder="1" applyAlignment="1">
      <alignment horizontal="center" vertical="center" textRotation="90" wrapText="1"/>
    </xf>
    <xf numFmtId="0" fontId="19" fillId="2" borderId="9" xfId="1" applyFont="1" applyFill="1" applyBorder="1" applyAlignment="1">
      <alignment horizontal="right" vertical="center" wrapText="1"/>
    </xf>
    <xf numFmtId="0" fontId="19" fillId="2" borderId="9" xfId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7" fillId="4" borderId="9" xfId="1" applyFont="1" applyFill="1" applyBorder="1" applyAlignment="1">
      <alignment horizontal="center" vertical="center"/>
    </xf>
    <xf numFmtId="0" fontId="7" fillId="3" borderId="9" xfId="1" applyFont="1" applyFill="1" applyBorder="1" applyAlignment="1">
      <alignment horizontal="center" vertical="center"/>
    </xf>
  </cellXfs>
  <cellStyles count="5">
    <cellStyle name="Hipervínculo" xfId="2" builtinId="8" hidden="1"/>
    <cellStyle name="Hipervínculo visitado" xfId="3" builtinId="9" hidden="1"/>
    <cellStyle name="Normal" xfId="0" builtinId="0"/>
    <cellStyle name="Normal 2" xfId="4"/>
    <cellStyle name="Normal 3" xfId="1"/>
  </cellStyles>
  <dxfs count="0"/>
  <tableStyles count="0" defaultTableStyle="TableStyleMedium9" defaultPivotStyle="PivotStyleMedium4"/>
  <colors>
    <mruColors>
      <color rgb="FF600017"/>
      <color rgb="FF46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0</xdr:row>
      <xdr:rowOff>0</xdr:rowOff>
    </xdr:from>
    <xdr:to>
      <xdr:col>4</xdr:col>
      <xdr:colOff>361950</xdr:colOff>
      <xdr:row>3</xdr:row>
      <xdr:rowOff>168202</xdr:rowOff>
    </xdr:to>
    <xdr:pic>
      <xdr:nvPicPr>
        <xdr:cNvPr id="2" name="Picture 1" descr="Logo_Consejo_Judicatura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0" y="0"/>
          <a:ext cx="1981200" cy="8159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36"/>
  <sheetViews>
    <sheetView tabSelected="1" topLeftCell="B1" workbookViewId="0">
      <selection activeCell="Q139" sqref="Q139"/>
    </sheetView>
  </sheetViews>
  <sheetFormatPr baseColWidth="10" defaultRowHeight="15.75" x14ac:dyDescent="0.25"/>
  <cols>
    <col min="1" max="1" width="3" customWidth="1"/>
    <col min="2" max="2" width="7.125" customWidth="1"/>
    <col min="3" max="3" width="16.75" style="5" customWidth="1"/>
    <col min="4" max="4" width="7.875" style="1" bestFit="1" customWidth="1"/>
    <col min="5" max="5" width="83.875" style="1" bestFit="1" customWidth="1"/>
    <col min="6" max="6" width="26" style="1" bestFit="1" customWidth="1"/>
    <col min="7" max="7" width="10.625" customWidth="1"/>
    <col min="8" max="11" width="7.625" customWidth="1"/>
    <col min="12" max="12" width="8.125" customWidth="1"/>
    <col min="13" max="13" width="8" customWidth="1"/>
    <col min="14" max="14" width="6.125" customWidth="1"/>
    <col min="15" max="15" width="6.625" style="34" customWidth="1"/>
    <col min="16" max="16" width="9.25" style="103" bestFit="1" customWidth="1"/>
    <col min="17" max="17" width="10.75" style="34" bestFit="1" customWidth="1"/>
  </cols>
  <sheetData>
    <row r="1" spans="3:17" s="10" customFormat="1" ht="19.5" customHeight="1" x14ac:dyDescent="0.2">
      <c r="D1" s="137" t="s">
        <v>27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</row>
    <row r="2" spans="3:17" s="10" customFormat="1" ht="15.75" customHeight="1" x14ac:dyDescent="0.2">
      <c r="D2" s="138" t="s">
        <v>28</v>
      </c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</row>
    <row r="3" spans="3:17" s="10" customFormat="1" ht="15.75" customHeight="1" x14ac:dyDescent="0.2">
      <c r="D3" s="138" t="s">
        <v>29</v>
      </c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</row>
    <row r="4" spans="3:17" s="10" customFormat="1" ht="21" customHeight="1" thickBot="1" x14ac:dyDescent="0.25">
      <c r="D4" s="139" t="s">
        <v>30</v>
      </c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</row>
    <row r="5" spans="3:17" s="11" customFormat="1" ht="6" customHeight="1" thickTop="1" thickBot="1" x14ac:dyDescent="0.25">
      <c r="C5" s="12"/>
      <c r="D5" s="12"/>
      <c r="E5" s="13"/>
      <c r="F5" s="13"/>
      <c r="G5" s="12"/>
      <c r="H5" s="12"/>
      <c r="I5" s="12"/>
      <c r="J5" s="12"/>
      <c r="K5" s="12"/>
      <c r="L5" s="12"/>
      <c r="M5" s="12"/>
      <c r="N5" s="12"/>
      <c r="O5" s="12"/>
      <c r="P5" s="101"/>
      <c r="Q5" s="101"/>
    </row>
    <row r="6" spans="3:17" s="11" customFormat="1" ht="9" customHeight="1" x14ac:dyDescent="0.2">
      <c r="D6" s="14"/>
      <c r="E6" s="15"/>
      <c r="F6" s="16"/>
      <c r="G6" s="17"/>
      <c r="H6" s="16"/>
      <c r="I6" s="17"/>
      <c r="J6" s="16"/>
      <c r="K6" s="18"/>
      <c r="O6" s="18"/>
      <c r="P6" s="102"/>
      <c r="Q6" s="18"/>
    </row>
    <row r="7" spans="3:17" ht="18.75" customHeight="1" x14ac:dyDescent="0.25">
      <c r="C7"/>
      <c r="D7" s="140" t="s">
        <v>106</v>
      </c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</row>
    <row r="8" spans="3:17" ht="18.75" customHeight="1" thickBot="1" x14ac:dyDescent="0.3">
      <c r="C8"/>
      <c r="D8" s="141" t="s">
        <v>107</v>
      </c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</row>
    <row r="9" spans="3:17" s="73" customFormat="1" ht="28.5" customHeight="1" thickTop="1" thickBot="1" x14ac:dyDescent="0.3">
      <c r="C9" s="119" t="s">
        <v>69</v>
      </c>
      <c r="D9" s="119" t="s">
        <v>70</v>
      </c>
      <c r="E9" s="119" t="s">
        <v>0</v>
      </c>
      <c r="F9" s="119" t="s">
        <v>1</v>
      </c>
      <c r="G9" s="136" t="s">
        <v>79</v>
      </c>
      <c r="H9" s="143" t="s">
        <v>80</v>
      </c>
      <c r="I9" s="143"/>
      <c r="J9" s="143"/>
      <c r="K9" s="143"/>
      <c r="L9" s="142" t="s">
        <v>81</v>
      </c>
      <c r="M9" s="142"/>
      <c r="N9" s="142"/>
      <c r="O9" s="142"/>
      <c r="P9" s="135" t="s">
        <v>82</v>
      </c>
      <c r="Q9" s="136" t="s">
        <v>104</v>
      </c>
    </row>
    <row r="10" spans="3:17" s="99" customFormat="1" ht="26.25" customHeight="1" thickTop="1" thickBot="1" x14ac:dyDescent="0.3">
      <c r="C10" s="119"/>
      <c r="D10" s="119"/>
      <c r="E10" s="119"/>
      <c r="F10" s="119"/>
      <c r="G10" s="136"/>
      <c r="H10" s="45" t="s">
        <v>8</v>
      </c>
      <c r="I10" s="45" t="s">
        <v>9</v>
      </c>
      <c r="J10" s="45" t="s">
        <v>10</v>
      </c>
      <c r="K10" s="45" t="s">
        <v>11</v>
      </c>
      <c r="L10" s="44" t="s">
        <v>8</v>
      </c>
      <c r="M10" s="44" t="s">
        <v>9</v>
      </c>
      <c r="N10" s="44" t="s">
        <v>10</v>
      </c>
      <c r="O10" s="44" t="s">
        <v>11</v>
      </c>
      <c r="P10" s="135"/>
      <c r="Q10" s="136"/>
    </row>
    <row r="11" spans="3:17" s="3" customFormat="1" ht="15" customHeight="1" thickTop="1" thickBot="1" x14ac:dyDescent="0.3">
      <c r="C11" s="6"/>
      <c r="D11" s="4"/>
      <c r="E11" s="2"/>
      <c r="F11" s="2"/>
      <c r="O11" s="33"/>
      <c r="P11" s="100"/>
      <c r="Q11" s="33"/>
    </row>
    <row r="12" spans="3:17" s="92" customFormat="1" ht="16.5" customHeight="1" thickTop="1" x14ac:dyDescent="0.25">
      <c r="C12" s="123" t="s">
        <v>84</v>
      </c>
      <c r="D12" s="120" t="s">
        <v>55</v>
      </c>
      <c r="E12" s="47" t="s">
        <v>31</v>
      </c>
      <c r="F12" s="19" t="s">
        <v>59</v>
      </c>
      <c r="G12" s="7">
        <v>75700</v>
      </c>
      <c r="H12" s="35">
        <v>20500</v>
      </c>
      <c r="I12" s="35">
        <v>20600</v>
      </c>
      <c r="J12" s="35">
        <v>17900</v>
      </c>
      <c r="K12" s="35">
        <v>16700</v>
      </c>
      <c r="L12" s="41">
        <v>22033</v>
      </c>
      <c r="M12" s="41"/>
      <c r="N12" s="41"/>
      <c r="O12" s="41"/>
      <c r="P12" s="104"/>
      <c r="Q12" s="30">
        <f>SUM(L12:P12)</f>
        <v>22033</v>
      </c>
    </row>
    <row r="13" spans="3:17" s="92" customFormat="1" ht="9.9499999999999993" customHeight="1" x14ac:dyDescent="0.25">
      <c r="C13" s="124"/>
      <c r="D13" s="121"/>
      <c r="E13" s="48"/>
      <c r="F13" s="20"/>
      <c r="G13" s="8"/>
      <c r="H13" s="36"/>
      <c r="I13" s="36"/>
      <c r="J13" s="36"/>
      <c r="K13" s="36"/>
      <c r="L13" s="42"/>
      <c r="M13" s="42"/>
      <c r="N13" s="42"/>
      <c r="O13" s="42"/>
      <c r="P13" s="105"/>
      <c r="Q13" s="28"/>
    </row>
    <row r="14" spans="3:17" s="92" customFormat="1" ht="22.5" customHeight="1" thickBot="1" x14ac:dyDescent="0.3">
      <c r="C14" s="125"/>
      <c r="D14" s="122"/>
      <c r="E14" s="49" t="s">
        <v>32</v>
      </c>
      <c r="F14" s="26" t="s">
        <v>33</v>
      </c>
      <c r="G14" s="9">
        <v>12300</v>
      </c>
      <c r="H14" s="37">
        <v>3500</v>
      </c>
      <c r="I14" s="37">
        <v>3000</v>
      </c>
      <c r="J14" s="37">
        <v>2900</v>
      </c>
      <c r="K14" s="37">
        <v>2900</v>
      </c>
      <c r="L14" s="43">
        <v>3390</v>
      </c>
      <c r="M14" s="43"/>
      <c r="N14" s="43"/>
      <c r="O14" s="43"/>
      <c r="P14" s="106"/>
      <c r="Q14" s="31">
        <f>SUM(L14:P14)</f>
        <v>3390</v>
      </c>
    </row>
    <row r="15" spans="3:17" s="92" customFormat="1" ht="15" customHeight="1" thickTop="1" thickBot="1" x14ac:dyDescent="0.3">
      <c r="C15" s="93"/>
      <c r="D15" s="94"/>
      <c r="E15" s="27"/>
      <c r="F15" s="2"/>
      <c r="G15" s="33"/>
      <c r="H15" s="32"/>
      <c r="I15" s="32"/>
      <c r="J15" s="32"/>
      <c r="K15" s="32"/>
      <c r="L15" s="32"/>
      <c r="M15" s="32"/>
      <c r="N15" s="32"/>
      <c r="O15" s="32"/>
      <c r="P15" s="29"/>
      <c r="Q15" s="32"/>
    </row>
    <row r="16" spans="3:17" s="92" customFormat="1" ht="16.5" customHeight="1" thickTop="1" x14ac:dyDescent="0.25">
      <c r="C16" s="126" t="s">
        <v>83</v>
      </c>
      <c r="D16" s="120" t="s">
        <v>56</v>
      </c>
      <c r="E16" s="54" t="s">
        <v>34</v>
      </c>
      <c r="F16" s="21" t="s">
        <v>35</v>
      </c>
      <c r="G16" s="7">
        <f t="shared" ref="G16:G20" si="0">H16+I16+J16+K16</f>
        <v>2000</v>
      </c>
      <c r="H16" s="35">
        <v>500</v>
      </c>
      <c r="I16" s="35">
        <v>500</v>
      </c>
      <c r="J16" s="35">
        <v>500</v>
      </c>
      <c r="K16" s="35">
        <v>500</v>
      </c>
      <c r="L16" s="41">
        <v>460</v>
      </c>
      <c r="M16" s="41"/>
      <c r="N16" s="41"/>
      <c r="O16" s="41"/>
      <c r="P16" s="104"/>
      <c r="Q16" s="30">
        <f>SUM(L16:P16)</f>
        <v>460</v>
      </c>
    </row>
    <row r="17" spans="3:17" s="92" customFormat="1" ht="9.9499999999999993" customHeight="1" x14ac:dyDescent="0.25">
      <c r="C17" s="127"/>
      <c r="D17" s="121"/>
      <c r="E17" s="55"/>
      <c r="F17" s="22"/>
      <c r="G17" s="8"/>
      <c r="H17" s="36"/>
      <c r="I17" s="36"/>
      <c r="J17" s="36"/>
      <c r="K17" s="36"/>
      <c r="L17" s="42"/>
      <c r="M17" s="42"/>
      <c r="N17" s="42"/>
      <c r="O17" s="42"/>
      <c r="P17" s="105"/>
      <c r="Q17" s="28"/>
    </row>
    <row r="18" spans="3:17" s="92" customFormat="1" ht="15.75" customHeight="1" x14ac:dyDescent="0.25">
      <c r="C18" s="127"/>
      <c r="D18" s="121"/>
      <c r="E18" s="55" t="s">
        <v>36</v>
      </c>
      <c r="F18" s="22" t="s">
        <v>37</v>
      </c>
      <c r="G18" s="8">
        <f t="shared" si="0"/>
        <v>60</v>
      </c>
      <c r="H18" s="36">
        <v>15</v>
      </c>
      <c r="I18" s="36">
        <v>15</v>
      </c>
      <c r="J18" s="36">
        <v>15</v>
      </c>
      <c r="K18" s="36">
        <v>15</v>
      </c>
      <c r="L18" s="42">
        <v>15</v>
      </c>
      <c r="M18" s="42"/>
      <c r="N18" s="42"/>
      <c r="O18" s="42"/>
      <c r="P18" s="105"/>
      <c r="Q18" s="28">
        <f>SUM(L18:P18)</f>
        <v>15</v>
      </c>
    </row>
    <row r="19" spans="3:17" s="92" customFormat="1" ht="9.9499999999999993" customHeight="1" x14ac:dyDescent="0.25">
      <c r="C19" s="127"/>
      <c r="D19" s="121"/>
      <c r="E19" s="55"/>
      <c r="F19" s="22"/>
      <c r="G19" s="8"/>
      <c r="H19" s="36"/>
      <c r="I19" s="36"/>
      <c r="J19" s="36"/>
      <c r="K19" s="36"/>
      <c r="L19" s="42"/>
      <c r="M19" s="42"/>
      <c r="N19" s="42"/>
      <c r="O19" s="42"/>
      <c r="P19" s="105"/>
      <c r="Q19" s="28"/>
    </row>
    <row r="20" spans="3:17" s="92" customFormat="1" ht="15.75" customHeight="1" thickBot="1" x14ac:dyDescent="0.3">
      <c r="C20" s="128"/>
      <c r="D20" s="122"/>
      <c r="E20" s="56" t="s">
        <v>38</v>
      </c>
      <c r="F20" s="23" t="s">
        <v>37</v>
      </c>
      <c r="G20" s="9">
        <f t="shared" si="0"/>
        <v>30</v>
      </c>
      <c r="H20" s="37">
        <v>8</v>
      </c>
      <c r="I20" s="37">
        <v>7</v>
      </c>
      <c r="J20" s="37">
        <v>8</v>
      </c>
      <c r="K20" s="37">
        <v>7</v>
      </c>
      <c r="L20" s="43">
        <v>8</v>
      </c>
      <c r="M20" s="43"/>
      <c r="N20" s="43"/>
      <c r="O20" s="43"/>
      <c r="P20" s="106"/>
      <c r="Q20" s="31">
        <f>SUM(L20:P20)</f>
        <v>8</v>
      </c>
    </row>
    <row r="21" spans="3:17" s="92" customFormat="1" ht="15" customHeight="1" thickTop="1" thickBot="1" x14ac:dyDescent="0.3">
      <c r="C21" s="93"/>
      <c r="D21" s="94"/>
      <c r="E21" s="27"/>
      <c r="F21" s="2"/>
      <c r="G21" s="33"/>
      <c r="H21" s="32"/>
      <c r="I21" s="32"/>
      <c r="J21" s="32"/>
      <c r="K21" s="32"/>
      <c r="L21" s="32"/>
      <c r="M21" s="32"/>
      <c r="N21" s="32"/>
      <c r="O21" s="32"/>
      <c r="P21" s="29"/>
      <c r="Q21" s="32"/>
    </row>
    <row r="22" spans="3:17" s="92" customFormat="1" ht="16.5" customHeight="1" thickTop="1" x14ac:dyDescent="0.25">
      <c r="C22" s="129" t="s">
        <v>67</v>
      </c>
      <c r="D22" s="120" t="s">
        <v>57</v>
      </c>
      <c r="E22" s="47" t="s">
        <v>39</v>
      </c>
      <c r="F22" s="24" t="s">
        <v>40</v>
      </c>
      <c r="G22" s="7">
        <f t="shared" ref="G22" si="1">H22+I22+J22+K22</f>
        <v>100</v>
      </c>
      <c r="H22" s="35">
        <v>25</v>
      </c>
      <c r="I22" s="38">
        <v>25</v>
      </c>
      <c r="J22" s="35">
        <v>25</v>
      </c>
      <c r="K22" s="35">
        <v>25</v>
      </c>
      <c r="L22" s="41">
        <v>23</v>
      </c>
      <c r="M22" s="41"/>
      <c r="N22" s="41"/>
      <c r="O22" s="41"/>
      <c r="P22" s="104"/>
      <c r="Q22" s="30">
        <f>SUM(L22:P22)</f>
        <v>23</v>
      </c>
    </row>
    <row r="23" spans="3:17" s="92" customFormat="1" ht="9.9499999999999993" customHeight="1" x14ac:dyDescent="0.25">
      <c r="C23" s="130"/>
      <c r="D23" s="121"/>
      <c r="E23" s="48"/>
      <c r="F23" s="25"/>
      <c r="G23" s="8"/>
      <c r="H23" s="36"/>
      <c r="I23" s="39"/>
      <c r="J23" s="36"/>
      <c r="K23" s="36"/>
      <c r="L23" s="42"/>
      <c r="M23" s="42"/>
      <c r="N23" s="42"/>
      <c r="O23" s="42"/>
      <c r="P23" s="105"/>
      <c r="Q23" s="28"/>
    </row>
    <row r="24" spans="3:17" s="92" customFormat="1" ht="15.75" customHeight="1" x14ac:dyDescent="0.25">
      <c r="C24" s="130"/>
      <c r="D24" s="121"/>
      <c r="E24" s="48" t="s">
        <v>41</v>
      </c>
      <c r="F24" s="20" t="s">
        <v>42</v>
      </c>
      <c r="G24" s="8">
        <v>1268</v>
      </c>
      <c r="H24" s="36">
        <v>80</v>
      </c>
      <c r="I24" s="39">
        <v>1098</v>
      </c>
      <c r="J24" s="36">
        <v>50</v>
      </c>
      <c r="K24" s="36">
        <v>40</v>
      </c>
      <c r="L24" s="42">
        <v>81</v>
      </c>
      <c r="M24" s="42"/>
      <c r="N24" s="42"/>
      <c r="O24" s="42"/>
      <c r="P24" s="105"/>
      <c r="Q24" s="28">
        <f>SUM(L24:P24)</f>
        <v>81</v>
      </c>
    </row>
    <row r="25" spans="3:17" s="92" customFormat="1" ht="9.9499999999999993" customHeight="1" x14ac:dyDescent="0.25">
      <c r="C25" s="130"/>
      <c r="D25" s="121"/>
      <c r="E25" s="46"/>
      <c r="F25" s="25"/>
      <c r="G25" s="8"/>
      <c r="H25" s="36"/>
      <c r="I25" s="39"/>
      <c r="J25" s="36"/>
      <c r="K25" s="36"/>
      <c r="L25" s="42"/>
      <c r="M25" s="42"/>
      <c r="N25" s="42"/>
      <c r="O25" s="42"/>
      <c r="P25" s="105"/>
      <c r="Q25" s="28"/>
    </row>
    <row r="26" spans="3:17" s="92" customFormat="1" x14ac:dyDescent="0.25">
      <c r="C26" s="130"/>
      <c r="D26" s="121"/>
      <c r="E26" s="48" t="s">
        <v>68</v>
      </c>
      <c r="F26" s="20" t="s">
        <v>43</v>
      </c>
      <c r="G26" s="8">
        <v>50</v>
      </c>
      <c r="H26" s="36">
        <v>6</v>
      </c>
      <c r="I26" s="39">
        <v>15</v>
      </c>
      <c r="J26" s="36">
        <v>15</v>
      </c>
      <c r="K26" s="36">
        <v>14</v>
      </c>
      <c r="L26" s="42">
        <v>8</v>
      </c>
      <c r="M26" s="42"/>
      <c r="N26" s="42"/>
      <c r="O26" s="42"/>
      <c r="P26" s="105"/>
      <c r="Q26" s="28">
        <f>SUM(L26:P26)</f>
        <v>8</v>
      </c>
    </row>
    <row r="27" spans="3:17" s="92" customFormat="1" ht="9.9499999999999993" customHeight="1" x14ac:dyDescent="0.25">
      <c r="C27" s="130"/>
      <c r="D27" s="121"/>
      <c r="E27" s="46"/>
      <c r="F27" s="25"/>
      <c r="G27" s="8"/>
      <c r="H27" s="36"/>
      <c r="I27" s="39"/>
      <c r="J27" s="36"/>
      <c r="K27" s="36"/>
      <c r="L27" s="42"/>
      <c r="M27" s="42"/>
      <c r="N27" s="42"/>
      <c r="O27" s="42"/>
      <c r="P27" s="105"/>
      <c r="Q27" s="28"/>
    </row>
    <row r="28" spans="3:17" s="92" customFormat="1" ht="32.25" customHeight="1" x14ac:dyDescent="0.25">
      <c r="C28" s="130"/>
      <c r="D28" s="121"/>
      <c r="E28" s="48" t="s">
        <v>44</v>
      </c>
      <c r="F28" s="20" t="s">
        <v>45</v>
      </c>
      <c r="G28" s="28">
        <v>43</v>
      </c>
      <c r="H28" s="36">
        <v>8</v>
      </c>
      <c r="I28" s="39">
        <v>10</v>
      </c>
      <c r="J28" s="36">
        <v>14</v>
      </c>
      <c r="K28" s="36">
        <v>11</v>
      </c>
      <c r="L28" s="42">
        <v>7</v>
      </c>
      <c r="M28" s="42"/>
      <c r="N28" s="42"/>
      <c r="O28" s="42"/>
      <c r="P28" s="105"/>
      <c r="Q28" s="28">
        <f>SUM(L28:P28)</f>
        <v>7</v>
      </c>
    </row>
    <row r="29" spans="3:17" s="92" customFormat="1" ht="9.9499999999999993" customHeight="1" x14ac:dyDescent="0.25">
      <c r="C29" s="130"/>
      <c r="D29" s="121"/>
      <c r="E29" s="46"/>
      <c r="F29" s="25"/>
      <c r="G29" s="8"/>
      <c r="H29" s="36"/>
      <c r="I29" s="39"/>
      <c r="J29" s="36"/>
      <c r="K29" s="36"/>
      <c r="L29" s="42"/>
      <c r="M29" s="42"/>
      <c r="N29" s="42"/>
      <c r="O29" s="42"/>
      <c r="P29" s="105"/>
      <c r="Q29" s="28"/>
    </row>
    <row r="30" spans="3:17" s="92" customFormat="1" ht="28.5" customHeight="1" x14ac:dyDescent="0.25">
      <c r="C30" s="130"/>
      <c r="D30" s="121"/>
      <c r="E30" s="48" t="s">
        <v>46</v>
      </c>
      <c r="F30" s="20" t="s">
        <v>47</v>
      </c>
      <c r="G30" s="8">
        <v>85</v>
      </c>
      <c r="H30" s="36">
        <v>13</v>
      </c>
      <c r="I30" s="39">
        <v>34</v>
      </c>
      <c r="J30" s="36">
        <v>22</v>
      </c>
      <c r="K30" s="36">
        <v>16</v>
      </c>
      <c r="L30" s="42">
        <v>19</v>
      </c>
      <c r="M30" s="42"/>
      <c r="N30" s="42"/>
      <c r="O30" s="42"/>
      <c r="P30" s="105"/>
      <c r="Q30" s="28">
        <f>SUM(L30:P30)</f>
        <v>19</v>
      </c>
    </row>
    <row r="31" spans="3:17" s="92" customFormat="1" ht="9.9499999999999993" customHeight="1" x14ac:dyDescent="0.25">
      <c r="C31" s="130"/>
      <c r="D31" s="121"/>
      <c r="E31" s="50"/>
      <c r="F31" s="25"/>
      <c r="G31" s="8"/>
      <c r="H31" s="36"/>
      <c r="I31" s="39"/>
      <c r="J31" s="36"/>
      <c r="K31" s="36"/>
      <c r="L31" s="42"/>
      <c r="M31" s="42"/>
      <c r="N31" s="42"/>
      <c r="O31" s="42"/>
      <c r="P31" s="105"/>
      <c r="Q31" s="28"/>
    </row>
    <row r="32" spans="3:17" s="92" customFormat="1" ht="30" customHeight="1" thickBot="1" x14ac:dyDescent="0.3">
      <c r="C32" s="131"/>
      <c r="D32" s="122"/>
      <c r="E32" s="49" t="s">
        <v>48</v>
      </c>
      <c r="F32" s="26" t="s">
        <v>49</v>
      </c>
      <c r="G32" s="9">
        <v>20</v>
      </c>
      <c r="H32" s="37">
        <v>3</v>
      </c>
      <c r="I32" s="40">
        <v>3</v>
      </c>
      <c r="J32" s="37">
        <v>11</v>
      </c>
      <c r="K32" s="37">
        <v>3</v>
      </c>
      <c r="L32" s="43">
        <v>4</v>
      </c>
      <c r="M32" s="43"/>
      <c r="N32" s="43"/>
      <c r="O32" s="43"/>
      <c r="P32" s="106"/>
      <c r="Q32" s="31">
        <f>SUM(L32:P32)</f>
        <v>4</v>
      </c>
    </row>
    <row r="33" spans="3:17" s="92" customFormat="1" ht="15" customHeight="1" thickTop="1" thickBot="1" x14ac:dyDescent="0.3">
      <c r="C33" s="93"/>
      <c r="D33" s="94"/>
      <c r="E33" s="27"/>
      <c r="F33" s="2"/>
      <c r="G33" s="33"/>
      <c r="H33" s="32"/>
      <c r="I33" s="32"/>
      <c r="J33" s="32"/>
      <c r="K33" s="32"/>
      <c r="L33" s="32"/>
      <c r="M33" s="32"/>
      <c r="N33" s="32"/>
      <c r="O33" s="32"/>
      <c r="P33" s="29"/>
      <c r="Q33" s="32"/>
    </row>
    <row r="34" spans="3:17" s="92" customFormat="1" ht="16.5" customHeight="1" thickTop="1" x14ac:dyDescent="0.25">
      <c r="C34" s="129" t="s">
        <v>85</v>
      </c>
      <c r="D34" s="120" t="s">
        <v>58</v>
      </c>
      <c r="E34" s="47" t="s">
        <v>50</v>
      </c>
      <c r="F34" s="19" t="s">
        <v>7</v>
      </c>
      <c r="G34" s="30">
        <v>720</v>
      </c>
      <c r="H34" s="35">
        <v>180</v>
      </c>
      <c r="I34" s="35">
        <v>180</v>
      </c>
      <c r="J34" s="35">
        <v>180</v>
      </c>
      <c r="K34" s="35">
        <v>180</v>
      </c>
      <c r="L34" s="41">
        <v>250</v>
      </c>
      <c r="M34" s="41"/>
      <c r="N34" s="41"/>
      <c r="O34" s="41"/>
      <c r="P34" s="104"/>
      <c r="Q34" s="30">
        <f>SUM(L34:P34)</f>
        <v>250</v>
      </c>
    </row>
    <row r="35" spans="3:17" s="92" customFormat="1" ht="9.9499999999999993" customHeight="1" x14ac:dyDescent="0.25">
      <c r="C35" s="130"/>
      <c r="D35" s="121"/>
      <c r="E35" s="48"/>
      <c r="F35" s="20"/>
      <c r="G35" s="28"/>
      <c r="H35" s="36"/>
      <c r="I35" s="36"/>
      <c r="J35" s="36"/>
      <c r="K35" s="36"/>
      <c r="L35" s="42"/>
      <c r="M35" s="42"/>
      <c r="N35" s="42"/>
      <c r="O35" s="42"/>
      <c r="P35" s="105"/>
      <c r="Q35" s="28"/>
    </row>
    <row r="36" spans="3:17" s="92" customFormat="1" ht="15.75" customHeight="1" x14ac:dyDescent="0.25">
      <c r="C36" s="130"/>
      <c r="D36" s="121"/>
      <c r="E36" s="48" t="s">
        <v>51</v>
      </c>
      <c r="F36" s="20" t="s">
        <v>52</v>
      </c>
      <c r="G36" s="28">
        <v>24</v>
      </c>
      <c r="H36" s="36">
        <v>6</v>
      </c>
      <c r="I36" s="36">
        <v>6</v>
      </c>
      <c r="J36" s="36">
        <v>6</v>
      </c>
      <c r="K36" s="36">
        <v>6</v>
      </c>
      <c r="L36" s="42">
        <v>11</v>
      </c>
      <c r="M36" s="42"/>
      <c r="N36" s="42"/>
      <c r="O36" s="42"/>
      <c r="P36" s="105"/>
      <c r="Q36" s="28">
        <f>SUM(L36:P36)</f>
        <v>11</v>
      </c>
    </row>
    <row r="37" spans="3:17" s="92" customFormat="1" ht="9.9499999999999993" customHeight="1" x14ac:dyDescent="0.25">
      <c r="C37" s="130"/>
      <c r="D37" s="121"/>
      <c r="E37" s="48"/>
      <c r="F37" s="20"/>
      <c r="G37" s="28"/>
      <c r="H37" s="36"/>
      <c r="I37" s="36"/>
      <c r="J37" s="36"/>
      <c r="K37" s="36"/>
      <c r="L37" s="42"/>
      <c r="M37" s="42"/>
      <c r="N37" s="42"/>
      <c r="O37" s="42"/>
      <c r="P37" s="105"/>
      <c r="Q37" s="28"/>
    </row>
    <row r="38" spans="3:17" s="92" customFormat="1" ht="15.75" customHeight="1" thickBot="1" x14ac:dyDescent="0.3">
      <c r="C38" s="131"/>
      <c r="D38" s="122"/>
      <c r="E38" s="49" t="s">
        <v>53</v>
      </c>
      <c r="F38" s="26" t="s">
        <v>54</v>
      </c>
      <c r="G38" s="31">
        <v>2800</v>
      </c>
      <c r="H38" s="37">
        <v>700</v>
      </c>
      <c r="I38" s="37">
        <v>700</v>
      </c>
      <c r="J38" s="37">
        <v>700</v>
      </c>
      <c r="K38" s="37">
        <v>700</v>
      </c>
      <c r="L38" s="43">
        <v>727</v>
      </c>
      <c r="M38" s="43"/>
      <c r="N38" s="43"/>
      <c r="O38" s="43"/>
      <c r="P38" s="106"/>
      <c r="Q38" s="31">
        <f>SUM(L38:P38)</f>
        <v>727</v>
      </c>
    </row>
    <row r="39" spans="3:17" s="92" customFormat="1" ht="15" customHeight="1" thickTop="1" thickBot="1" x14ac:dyDescent="0.3">
      <c r="C39" s="93"/>
      <c r="D39" s="94"/>
      <c r="E39" s="27"/>
      <c r="F39" s="2"/>
      <c r="G39" s="33"/>
      <c r="H39" s="32"/>
      <c r="I39" s="32"/>
      <c r="J39" s="32"/>
      <c r="K39" s="32"/>
      <c r="L39" s="32"/>
      <c r="M39" s="32"/>
      <c r="N39" s="32"/>
      <c r="O39" s="32"/>
      <c r="P39" s="29"/>
      <c r="Q39" s="32"/>
    </row>
    <row r="40" spans="3:17" s="73" customFormat="1" ht="16.5" thickTop="1" x14ac:dyDescent="0.25">
      <c r="C40" s="126" t="s">
        <v>76</v>
      </c>
      <c r="D40" s="113" t="s">
        <v>12</v>
      </c>
      <c r="E40" s="58" t="s">
        <v>26</v>
      </c>
      <c r="F40" s="84" t="s">
        <v>7</v>
      </c>
      <c r="G40" s="7">
        <v>6000</v>
      </c>
      <c r="H40" s="35">
        <v>1500</v>
      </c>
      <c r="I40" s="35">
        <v>15000</v>
      </c>
      <c r="J40" s="35">
        <v>15000</v>
      </c>
      <c r="K40" s="35">
        <v>15000</v>
      </c>
      <c r="L40" s="41">
        <v>15040</v>
      </c>
      <c r="M40" s="41"/>
      <c r="N40" s="41"/>
      <c r="O40" s="41"/>
      <c r="P40" s="104"/>
      <c r="Q40" s="30">
        <f>SUM(L40:P40)</f>
        <v>15040</v>
      </c>
    </row>
    <row r="41" spans="3:17" s="73" customFormat="1" ht="7.5" customHeight="1" x14ac:dyDescent="0.25">
      <c r="C41" s="127"/>
      <c r="D41" s="114"/>
      <c r="E41" s="53"/>
      <c r="F41" s="85"/>
      <c r="G41" s="8"/>
      <c r="H41" s="36"/>
      <c r="I41" s="36"/>
      <c r="J41" s="36"/>
      <c r="K41" s="36"/>
      <c r="L41" s="42"/>
      <c r="M41" s="42"/>
      <c r="N41" s="42"/>
      <c r="O41" s="42"/>
      <c r="P41" s="107"/>
      <c r="Q41" s="8"/>
    </row>
    <row r="42" spans="3:17" s="73" customFormat="1" x14ac:dyDescent="0.25">
      <c r="C42" s="127"/>
      <c r="D42" s="114"/>
      <c r="E42" s="57" t="s">
        <v>86</v>
      </c>
      <c r="F42" s="86" t="s">
        <v>87</v>
      </c>
      <c r="G42" s="8">
        <v>30000</v>
      </c>
      <c r="H42" s="36">
        <v>7500</v>
      </c>
      <c r="I42" s="36">
        <v>7500</v>
      </c>
      <c r="J42" s="36">
        <v>7500</v>
      </c>
      <c r="K42" s="36">
        <v>7500</v>
      </c>
      <c r="L42" s="42">
        <v>7520</v>
      </c>
      <c r="M42" s="42"/>
      <c r="N42" s="42"/>
      <c r="O42" s="42"/>
      <c r="P42" s="105"/>
      <c r="Q42" s="28">
        <f>SUM(L42:P42)</f>
        <v>7520</v>
      </c>
    </row>
    <row r="43" spans="3:17" s="73" customFormat="1" ht="9.9499999999999993" customHeight="1" x14ac:dyDescent="0.25">
      <c r="C43" s="127"/>
      <c r="D43" s="114"/>
      <c r="E43" s="53"/>
      <c r="F43" s="85"/>
      <c r="G43" s="8"/>
      <c r="H43" s="36"/>
      <c r="I43" s="36"/>
      <c r="J43" s="36"/>
      <c r="K43" s="36"/>
      <c r="L43" s="42"/>
      <c r="M43" s="42"/>
      <c r="N43" s="42"/>
      <c r="O43" s="42"/>
      <c r="P43" s="107"/>
      <c r="Q43" s="8"/>
    </row>
    <row r="44" spans="3:17" s="73" customFormat="1" x14ac:dyDescent="0.25">
      <c r="C44" s="127"/>
      <c r="D44" s="114"/>
      <c r="E44" s="57" t="s">
        <v>25</v>
      </c>
      <c r="F44" s="87" t="s">
        <v>88</v>
      </c>
      <c r="G44" s="8">
        <v>12000</v>
      </c>
      <c r="H44" s="36">
        <v>3000</v>
      </c>
      <c r="I44" s="36">
        <v>3000</v>
      </c>
      <c r="J44" s="36">
        <v>3000</v>
      </c>
      <c r="K44" s="36">
        <v>3000</v>
      </c>
      <c r="L44" s="42">
        <v>2879</v>
      </c>
      <c r="M44" s="42"/>
      <c r="N44" s="42"/>
      <c r="O44" s="42"/>
      <c r="P44" s="105"/>
      <c r="Q44" s="28">
        <f>SUM(L44:P44)</f>
        <v>2879</v>
      </c>
    </row>
    <row r="45" spans="3:17" s="73" customFormat="1" ht="9.9499999999999993" customHeight="1" x14ac:dyDescent="0.25">
      <c r="C45" s="127"/>
      <c r="D45" s="114"/>
      <c r="E45" s="53"/>
      <c r="F45" s="85"/>
      <c r="G45" s="8"/>
      <c r="H45" s="36"/>
      <c r="I45" s="36"/>
      <c r="J45" s="36"/>
      <c r="K45" s="36"/>
      <c r="L45" s="42"/>
      <c r="M45" s="42"/>
      <c r="N45" s="42"/>
      <c r="O45" s="42"/>
      <c r="P45" s="107"/>
      <c r="Q45" s="8"/>
    </row>
    <row r="46" spans="3:17" s="73" customFormat="1" ht="16.5" thickBot="1" x14ac:dyDescent="0.3">
      <c r="C46" s="128"/>
      <c r="D46" s="115"/>
      <c r="E46" s="59" t="s">
        <v>89</v>
      </c>
      <c r="F46" s="88" t="s">
        <v>90</v>
      </c>
      <c r="G46" s="9">
        <f>H46+I46+J46+K46</f>
        <v>25043</v>
      </c>
      <c r="H46" s="37">
        <v>8264</v>
      </c>
      <c r="I46" s="37">
        <v>6762</v>
      </c>
      <c r="J46" s="37">
        <v>5259</v>
      </c>
      <c r="K46" s="37">
        <v>4758</v>
      </c>
      <c r="L46" s="43">
        <v>7938</v>
      </c>
      <c r="M46" s="43"/>
      <c r="N46" s="43"/>
      <c r="O46" s="43"/>
      <c r="P46" s="106"/>
      <c r="Q46" s="31">
        <f>SUM(L46:P46)</f>
        <v>7938</v>
      </c>
    </row>
    <row r="47" spans="3:17" s="92" customFormat="1" ht="15" customHeight="1" thickTop="1" thickBot="1" x14ac:dyDescent="0.3">
      <c r="C47" s="93"/>
      <c r="D47" s="94"/>
      <c r="E47" s="27"/>
      <c r="F47" s="2"/>
      <c r="G47" s="33"/>
      <c r="H47" s="32"/>
      <c r="I47" s="32"/>
      <c r="J47" s="32"/>
      <c r="K47" s="32"/>
      <c r="L47" s="32"/>
      <c r="M47" s="32"/>
      <c r="N47" s="32"/>
      <c r="O47" s="32"/>
      <c r="P47" s="29"/>
      <c r="Q47" s="32"/>
    </row>
    <row r="48" spans="3:17" s="73" customFormat="1" ht="15" customHeight="1" thickTop="1" x14ac:dyDescent="0.25">
      <c r="C48" s="132" t="s">
        <v>75</v>
      </c>
      <c r="D48" s="113" t="s">
        <v>13</v>
      </c>
      <c r="E48" s="58" t="s">
        <v>26</v>
      </c>
      <c r="F48" s="84" t="s">
        <v>7</v>
      </c>
      <c r="G48" s="7">
        <v>1000</v>
      </c>
      <c r="H48" s="35">
        <v>250</v>
      </c>
      <c r="I48" s="35">
        <v>250</v>
      </c>
      <c r="J48" s="35">
        <v>250</v>
      </c>
      <c r="K48" s="35">
        <v>250</v>
      </c>
      <c r="L48" s="41">
        <v>228</v>
      </c>
      <c r="M48" s="41"/>
      <c r="N48" s="41"/>
      <c r="O48" s="41"/>
      <c r="P48" s="104"/>
      <c r="Q48" s="30">
        <f>SUM(L48:P48)</f>
        <v>228</v>
      </c>
    </row>
    <row r="49" spans="3:17" s="73" customFormat="1" ht="9.9499999999999993" customHeight="1" x14ac:dyDescent="0.25">
      <c r="C49" s="133"/>
      <c r="D49" s="114"/>
      <c r="E49" s="53"/>
      <c r="F49" s="85"/>
      <c r="G49" s="8"/>
      <c r="H49" s="36"/>
      <c r="I49" s="36"/>
      <c r="J49" s="36"/>
      <c r="K49" s="36"/>
      <c r="L49" s="42"/>
      <c r="M49" s="42"/>
      <c r="N49" s="42"/>
      <c r="O49" s="42"/>
      <c r="P49" s="107"/>
      <c r="Q49" s="8"/>
    </row>
    <row r="50" spans="3:17" s="73" customFormat="1" ht="15.75" customHeight="1" x14ac:dyDescent="0.25">
      <c r="C50" s="133"/>
      <c r="D50" s="114"/>
      <c r="E50" s="57" t="s">
        <v>86</v>
      </c>
      <c r="F50" s="86" t="s">
        <v>87</v>
      </c>
      <c r="G50" s="8">
        <v>500</v>
      </c>
      <c r="H50" s="36">
        <v>125</v>
      </c>
      <c r="I50" s="36">
        <v>125</v>
      </c>
      <c r="J50" s="36">
        <v>125</v>
      </c>
      <c r="K50" s="36">
        <v>125</v>
      </c>
      <c r="L50" s="42">
        <v>114</v>
      </c>
      <c r="M50" s="42"/>
      <c r="N50" s="42"/>
      <c r="O50" s="42"/>
      <c r="P50" s="105"/>
      <c r="Q50" s="28">
        <f>SUM(L50:P50)</f>
        <v>114</v>
      </c>
    </row>
    <row r="51" spans="3:17" s="73" customFormat="1" ht="9.9499999999999993" customHeight="1" x14ac:dyDescent="0.25">
      <c r="C51" s="133"/>
      <c r="D51" s="114"/>
      <c r="E51" s="53"/>
      <c r="F51" s="85"/>
      <c r="G51" s="8"/>
      <c r="H51" s="36"/>
      <c r="I51" s="36"/>
      <c r="J51" s="36"/>
      <c r="K51" s="36"/>
      <c r="L51" s="42"/>
      <c r="M51" s="42"/>
      <c r="N51" s="42"/>
      <c r="O51" s="42"/>
      <c r="P51" s="107"/>
      <c r="Q51" s="8"/>
    </row>
    <row r="52" spans="3:17" s="73" customFormat="1" x14ac:dyDescent="0.25">
      <c r="C52" s="133"/>
      <c r="D52" s="114"/>
      <c r="E52" s="57" t="s">
        <v>25</v>
      </c>
      <c r="F52" s="87" t="s">
        <v>88</v>
      </c>
      <c r="G52" s="8">
        <v>1500</v>
      </c>
      <c r="H52" s="36">
        <v>375</v>
      </c>
      <c r="I52" s="36">
        <v>375</v>
      </c>
      <c r="J52" s="36">
        <v>375</v>
      </c>
      <c r="K52" s="36">
        <v>375</v>
      </c>
      <c r="L52" s="42">
        <v>245</v>
      </c>
      <c r="M52" s="42"/>
      <c r="N52" s="42"/>
      <c r="O52" s="42"/>
      <c r="P52" s="105"/>
      <c r="Q52" s="28">
        <f>SUM(L52:P52)</f>
        <v>245</v>
      </c>
    </row>
    <row r="53" spans="3:17" s="73" customFormat="1" ht="9.9499999999999993" customHeight="1" x14ac:dyDescent="0.25">
      <c r="C53" s="133"/>
      <c r="D53" s="114"/>
      <c r="E53" s="53"/>
      <c r="F53" s="85"/>
      <c r="G53" s="8"/>
      <c r="H53" s="36"/>
      <c r="I53" s="36"/>
      <c r="J53" s="36"/>
      <c r="K53" s="36"/>
      <c r="L53" s="42"/>
      <c r="M53" s="42"/>
      <c r="N53" s="42"/>
      <c r="O53" s="42"/>
      <c r="P53" s="107"/>
      <c r="Q53" s="8"/>
    </row>
    <row r="54" spans="3:17" s="73" customFormat="1" ht="16.5" thickBot="1" x14ac:dyDescent="0.3">
      <c r="C54" s="134"/>
      <c r="D54" s="115"/>
      <c r="E54" s="59" t="s">
        <v>89</v>
      </c>
      <c r="F54" s="88" t="s">
        <v>90</v>
      </c>
      <c r="G54" s="9">
        <v>2000</v>
      </c>
      <c r="H54" s="37">
        <v>500</v>
      </c>
      <c r="I54" s="37">
        <v>500</v>
      </c>
      <c r="J54" s="37">
        <v>500</v>
      </c>
      <c r="K54" s="37">
        <v>500</v>
      </c>
      <c r="L54" s="43">
        <v>445</v>
      </c>
      <c r="M54" s="43"/>
      <c r="N54" s="43"/>
      <c r="O54" s="43"/>
      <c r="P54" s="106"/>
      <c r="Q54" s="31">
        <f>SUM(L54:P54)</f>
        <v>445</v>
      </c>
    </row>
    <row r="55" spans="3:17" s="92" customFormat="1" ht="15" customHeight="1" thickTop="1" thickBot="1" x14ac:dyDescent="0.3">
      <c r="C55" s="93"/>
      <c r="D55" s="94"/>
      <c r="E55" s="27"/>
      <c r="F55" s="2"/>
      <c r="G55" s="33"/>
      <c r="H55" s="32"/>
      <c r="I55" s="32"/>
      <c r="J55" s="32"/>
      <c r="K55" s="32"/>
      <c r="L55" s="32"/>
      <c r="M55" s="32"/>
      <c r="N55" s="32"/>
      <c r="O55" s="32"/>
      <c r="P55" s="29"/>
      <c r="Q55" s="32"/>
    </row>
    <row r="56" spans="3:17" s="73" customFormat="1" ht="16.5" thickTop="1" x14ac:dyDescent="0.25">
      <c r="C56" s="132" t="s">
        <v>74</v>
      </c>
      <c r="D56" s="113" t="s">
        <v>14</v>
      </c>
      <c r="E56" s="58" t="s">
        <v>26</v>
      </c>
      <c r="F56" s="84" t="s">
        <v>7</v>
      </c>
      <c r="G56" s="7">
        <v>6000</v>
      </c>
      <c r="H56" s="35">
        <v>1500</v>
      </c>
      <c r="I56" s="35">
        <v>1500</v>
      </c>
      <c r="J56" s="35">
        <v>1500</v>
      </c>
      <c r="K56" s="35">
        <v>1500</v>
      </c>
      <c r="L56" s="41">
        <v>1498</v>
      </c>
      <c r="M56" s="41"/>
      <c r="N56" s="41"/>
      <c r="O56" s="41"/>
      <c r="P56" s="104"/>
      <c r="Q56" s="30">
        <f>SUM(L56:P56)</f>
        <v>1498</v>
      </c>
    </row>
    <row r="57" spans="3:17" s="73" customFormat="1" ht="9.9499999999999993" customHeight="1" x14ac:dyDescent="0.25">
      <c r="C57" s="133"/>
      <c r="D57" s="114"/>
      <c r="E57" s="53"/>
      <c r="F57" s="85"/>
      <c r="G57" s="8"/>
      <c r="H57" s="36"/>
      <c r="I57" s="36"/>
      <c r="J57" s="36"/>
      <c r="K57" s="36"/>
      <c r="L57" s="42"/>
      <c r="M57" s="42"/>
      <c r="N57" s="42"/>
      <c r="O57" s="42"/>
      <c r="P57" s="107"/>
      <c r="Q57" s="8"/>
    </row>
    <row r="58" spans="3:17" s="73" customFormat="1" ht="15.75" customHeight="1" x14ac:dyDescent="0.25">
      <c r="C58" s="133"/>
      <c r="D58" s="114"/>
      <c r="E58" s="57" t="s">
        <v>86</v>
      </c>
      <c r="F58" s="86" t="s">
        <v>87</v>
      </c>
      <c r="G58" s="8">
        <v>3000</v>
      </c>
      <c r="H58" s="36">
        <v>750</v>
      </c>
      <c r="I58" s="36">
        <v>750</v>
      </c>
      <c r="J58" s="36">
        <v>750</v>
      </c>
      <c r="K58" s="36">
        <v>750</v>
      </c>
      <c r="L58" s="42">
        <v>749</v>
      </c>
      <c r="M58" s="42"/>
      <c r="N58" s="42"/>
      <c r="O58" s="42"/>
      <c r="P58" s="105"/>
      <c r="Q58" s="28">
        <f>SUM(L58:P58)</f>
        <v>749</v>
      </c>
    </row>
    <row r="59" spans="3:17" s="73" customFormat="1" ht="9.9499999999999993" customHeight="1" x14ac:dyDescent="0.25">
      <c r="C59" s="133"/>
      <c r="D59" s="114"/>
      <c r="E59" s="53"/>
      <c r="F59" s="85"/>
      <c r="G59" s="8"/>
      <c r="H59" s="36"/>
      <c r="I59" s="36"/>
      <c r="J59" s="36"/>
      <c r="K59" s="36"/>
      <c r="L59" s="42"/>
      <c r="M59" s="42"/>
      <c r="N59" s="42"/>
      <c r="O59" s="42"/>
      <c r="P59" s="107"/>
      <c r="Q59" s="8"/>
    </row>
    <row r="60" spans="3:17" s="73" customFormat="1" x14ac:dyDescent="0.25">
      <c r="C60" s="133"/>
      <c r="D60" s="114"/>
      <c r="E60" s="57" t="s">
        <v>25</v>
      </c>
      <c r="F60" s="87" t="s">
        <v>88</v>
      </c>
      <c r="G60" s="8">
        <v>1200</v>
      </c>
      <c r="H60" s="36">
        <v>300</v>
      </c>
      <c r="I60" s="36">
        <v>300</v>
      </c>
      <c r="J60" s="36">
        <v>300</v>
      </c>
      <c r="K60" s="36">
        <v>300</v>
      </c>
      <c r="L60" s="42">
        <v>318</v>
      </c>
      <c r="M60" s="42"/>
      <c r="N60" s="42"/>
      <c r="O60" s="42"/>
      <c r="P60" s="105"/>
      <c r="Q60" s="28">
        <f>SUM(L60:P60)</f>
        <v>318</v>
      </c>
    </row>
    <row r="61" spans="3:17" s="73" customFormat="1" ht="9.9499999999999993" customHeight="1" x14ac:dyDescent="0.25">
      <c r="C61" s="133"/>
      <c r="D61" s="114"/>
      <c r="E61" s="53"/>
      <c r="F61" s="85"/>
      <c r="G61" s="8"/>
      <c r="H61" s="36"/>
      <c r="I61" s="36"/>
      <c r="J61" s="36"/>
      <c r="K61" s="36"/>
      <c r="L61" s="42"/>
      <c r="M61" s="42"/>
      <c r="N61" s="42"/>
      <c r="O61" s="42"/>
      <c r="P61" s="107"/>
      <c r="Q61" s="8"/>
    </row>
    <row r="62" spans="3:17" s="73" customFormat="1" ht="16.5" thickBot="1" x14ac:dyDescent="0.3">
      <c r="C62" s="134"/>
      <c r="D62" s="115"/>
      <c r="E62" s="59" t="s">
        <v>89</v>
      </c>
      <c r="F62" s="88" t="s">
        <v>90</v>
      </c>
      <c r="G62" s="9">
        <f>H62+I62+J62+K62</f>
        <v>1800</v>
      </c>
      <c r="H62" s="37">
        <v>450</v>
      </c>
      <c r="I62" s="37">
        <v>450</v>
      </c>
      <c r="J62" s="37">
        <v>450</v>
      </c>
      <c r="K62" s="37">
        <v>450</v>
      </c>
      <c r="L62" s="43">
        <v>453</v>
      </c>
      <c r="M62" s="43"/>
      <c r="N62" s="43"/>
      <c r="O62" s="43"/>
      <c r="P62" s="106"/>
      <c r="Q62" s="31">
        <f>SUM(L62:P62)</f>
        <v>453</v>
      </c>
    </row>
    <row r="63" spans="3:17" s="92" customFormat="1" ht="15" customHeight="1" thickTop="1" thickBot="1" x14ac:dyDescent="0.3">
      <c r="C63" s="93"/>
      <c r="D63" s="94"/>
      <c r="E63" s="27"/>
      <c r="F63" s="2"/>
      <c r="G63" s="33"/>
      <c r="H63" s="32"/>
      <c r="I63" s="32"/>
      <c r="J63" s="32"/>
      <c r="K63" s="32"/>
      <c r="L63" s="32"/>
      <c r="M63" s="32"/>
      <c r="N63" s="32"/>
      <c r="O63" s="32"/>
      <c r="P63" s="29"/>
      <c r="Q63" s="32"/>
    </row>
    <row r="64" spans="3:17" s="73" customFormat="1" ht="16.5" thickTop="1" x14ac:dyDescent="0.25">
      <c r="C64" s="132" t="s">
        <v>91</v>
      </c>
      <c r="D64" s="113" t="s">
        <v>15</v>
      </c>
      <c r="E64" s="58" t="s">
        <v>26</v>
      </c>
      <c r="F64" s="84" t="s">
        <v>7</v>
      </c>
      <c r="G64" s="7">
        <v>400</v>
      </c>
      <c r="H64" s="35">
        <v>100</v>
      </c>
      <c r="I64" s="35">
        <v>100</v>
      </c>
      <c r="J64" s="35">
        <v>100</v>
      </c>
      <c r="K64" s="35">
        <v>100</v>
      </c>
      <c r="L64" s="41">
        <v>90</v>
      </c>
      <c r="M64" s="41"/>
      <c r="N64" s="41"/>
      <c r="O64" s="41"/>
      <c r="P64" s="104"/>
      <c r="Q64" s="30">
        <f>SUM(L64:P64)</f>
        <v>90</v>
      </c>
    </row>
    <row r="65" spans="2:17" s="73" customFormat="1" ht="9.9499999999999993" customHeight="1" x14ac:dyDescent="0.25">
      <c r="C65" s="133"/>
      <c r="D65" s="114"/>
      <c r="E65" s="53"/>
      <c r="F65" s="85"/>
      <c r="G65" s="8"/>
      <c r="H65" s="36"/>
      <c r="I65" s="36"/>
      <c r="J65" s="36"/>
      <c r="K65" s="36"/>
      <c r="L65" s="42"/>
      <c r="M65" s="42"/>
      <c r="N65" s="42"/>
      <c r="O65" s="42"/>
      <c r="P65" s="107"/>
      <c r="Q65" s="8"/>
    </row>
    <row r="66" spans="2:17" s="73" customFormat="1" ht="15.75" customHeight="1" x14ac:dyDescent="0.25">
      <c r="C66" s="133"/>
      <c r="D66" s="114"/>
      <c r="E66" s="57" t="s">
        <v>86</v>
      </c>
      <c r="F66" s="86" t="s">
        <v>87</v>
      </c>
      <c r="G66" s="8">
        <v>200</v>
      </c>
      <c r="H66" s="36">
        <v>50</v>
      </c>
      <c r="I66" s="36">
        <v>50</v>
      </c>
      <c r="J66" s="36">
        <v>50</v>
      </c>
      <c r="K66" s="36">
        <v>50</v>
      </c>
      <c r="L66" s="42">
        <v>45</v>
      </c>
      <c r="M66" s="42"/>
      <c r="N66" s="42"/>
      <c r="O66" s="42"/>
      <c r="P66" s="105"/>
      <c r="Q66" s="28">
        <f>SUM(L66:P66)</f>
        <v>45</v>
      </c>
    </row>
    <row r="67" spans="2:17" s="73" customFormat="1" ht="9.9499999999999993" customHeight="1" x14ac:dyDescent="0.25">
      <c r="C67" s="133"/>
      <c r="D67" s="114"/>
      <c r="E67" s="53"/>
      <c r="F67" s="85"/>
      <c r="G67" s="8"/>
      <c r="H67" s="36"/>
      <c r="I67" s="36"/>
      <c r="J67" s="36"/>
      <c r="K67" s="36"/>
      <c r="L67" s="42"/>
      <c r="M67" s="42"/>
      <c r="N67" s="42"/>
      <c r="O67" s="42"/>
      <c r="P67" s="107"/>
      <c r="Q67" s="8"/>
    </row>
    <row r="68" spans="2:17" s="73" customFormat="1" ht="17.100000000000001" customHeight="1" x14ac:dyDescent="0.25">
      <c r="C68" s="133"/>
      <c r="D68" s="114"/>
      <c r="E68" s="57" t="s">
        <v>25</v>
      </c>
      <c r="F68" s="87" t="s">
        <v>88</v>
      </c>
      <c r="G68" s="8">
        <v>150</v>
      </c>
      <c r="H68" s="36">
        <v>35</v>
      </c>
      <c r="I68" s="36">
        <v>40</v>
      </c>
      <c r="J68" s="36">
        <v>40</v>
      </c>
      <c r="K68" s="36">
        <v>35</v>
      </c>
      <c r="L68" s="42">
        <v>27</v>
      </c>
      <c r="M68" s="42"/>
      <c r="N68" s="42"/>
      <c r="O68" s="42"/>
      <c r="P68" s="105"/>
      <c r="Q68" s="28">
        <f>SUM(L68:P68)</f>
        <v>27</v>
      </c>
    </row>
    <row r="69" spans="2:17" s="73" customFormat="1" ht="9.9499999999999993" customHeight="1" x14ac:dyDescent="0.25">
      <c r="C69" s="133"/>
      <c r="D69" s="114"/>
      <c r="E69" s="53"/>
      <c r="F69" s="85"/>
      <c r="G69" s="8"/>
      <c r="H69" s="36"/>
      <c r="I69" s="36"/>
      <c r="J69" s="36"/>
      <c r="K69" s="36"/>
      <c r="L69" s="42"/>
      <c r="M69" s="42"/>
      <c r="N69" s="42"/>
      <c r="O69" s="42"/>
      <c r="P69" s="107"/>
      <c r="Q69" s="8"/>
    </row>
    <row r="70" spans="2:17" s="73" customFormat="1" ht="16.5" thickBot="1" x14ac:dyDescent="0.3">
      <c r="C70" s="134"/>
      <c r="D70" s="115"/>
      <c r="E70" s="59" t="s">
        <v>89</v>
      </c>
      <c r="F70" s="88" t="s">
        <v>90</v>
      </c>
      <c r="G70" s="9">
        <v>400</v>
      </c>
      <c r="H70" s="37">
        <v>100</v>
      </c>
      <c r="I70" s="37">
        <v>100</v>
      </c>
      <c r="J70" s="37">
        <v>100</v>
      </c>
      <c r="K70" s="37">
        <v>100</v>
      </c>
      <c r="L70" s="43">
        <v>95</v>
      </c>
      <c r="M70" s="43"/>
      <c r="N70" s="43"/>
      <c r="O70" s="43"/>
      <c r="P70" s="106"/>
      <c r="Q70" s="31">
        <f>SUM(L70:P70)</f>
        <v>95</v>
      </c>
    </row>
    <row r="71" spans="2:17" s="92" customFormat="1" ht="15" customHeight="1" thickTop="1" thickBot="1" x14ac:dyDescent="0.3">
      <c r="C71" s="93"/>
      <c r="D71" s="94"/>
      <c r="E71" s="27"/>
      <c r="F71" s="2"/>
      <c r="G71" s="33"/>
      <c r="H71" s="32"/>
      <c r="I71" s="32"/>
      <c r="J71" s="32"/>
      <c r="K71" s="32"/>
      <c r="L71" s="32"/>
      <c r="M71" s="32"/>
      <c r="N71" s="32"/>
      <c r="O71" s="32"/>
      <c r="P71" s="29"/>
      <c r="Q71" s="32"/>
    </row>
    <row r="72" spans="2:17" s="73" customFormat="1" ht="16.5" thickTop="1" x14ac:dyDescent="0.25">
      <c r="C72" s="132" t="s">
        <v>92</v>
      </c>
      <c r="D72" s="113" t="s">
        <v>16</v>
      </c>
      <c r="E72" s="52" t="s">
        <v>2</v>
      </c>
      <c r="F72" s="84" t="s">
        <v>23</v>
      </c>
      <c r="G72" s="7">
        <v>3000</v>
      </c>
      <c r="H72" s="35">
        <v>750</v>
      </c>
      <c r="I72" s="35">
        <v>750</v>
      </c>
      <c r="J72" s="35">
        <v>750</v>
      </c>
      <c r="K72" s="35">
        <v>750</v>
      </c>
      <c r="L72" s="41">
        <v>850</v>
      </c>
      <c r="M72" s="41"/>
      <c r="N72" s="41"/>
      <c r="O72" s="41"/>
      <c r="P72" s="104"/>
      <c r="Q72" s="30">
        <f>SUM(L72:P72)</f>
        <v>850</v>
      </c>
    </row>
    <row r="73" spans="2:17" s="73" customFormat="1" ht="9.9499999999999993" customHeight="1" x14ac:dyDescent="0.25">
      <c r="C73" s="133"/>
      <c r="D73" s="114"/>
      <c r="E73" s="53"/>
      <c r="F73" s="85"/>
      <c r="G73" s="8"/>
      <c r="H73" s="36"/>
      <c r="I73" s="36"/>
      <c r="J73" s="36"/>
      <c r="K73" s="36"/>
      <c r="L73" s="42"/>
      <c r="M73" s="42"/>
      <c r="N73" s="42"/>
      <c r="O73" s="42"/>
      <c r="P73" s="107"/>
      <c r="Q73" s="8"/>
    </row>
    <row r="74" spans="2:17" s="73" customFormat="1" ht="15.75" customHeight="1" x14ac:dyDescent="0.25">
      <c r="C74" s="133"/>
      <c r="D74" s="114"/>
      <c r="E74" s="112" t="s">
        <v>105</v>
      </c>
      <c r="F74" s="85" t="s">
        <v>3</v>
      </c>
      <c r="G74" s="8">
        <v>1500</v>
      </c>
      <c r="H74" s="36">
        <v>375</v>
      </c>
      <c r="I74" s="36">
        <v>375</v>
      </c>
      <c r="J74" s="36">
        <v>375</v>
      </c>
      <c r="K74" s="36">
        <v>375</v>
      </c>
      <c r="L74" s="42">
        <v>426</v>
      </c>
      <c r="M74" s="42"/>
      <c r="N74" s="42"/>
      <c r="O74" s="42"/>
      <c r="P74" s="105"/>
      <c r="Q74" s="28">
        <f>SUM(L74:P74)</f>
        <v>426</v>
      </c>
    </row>
    <row r="75" spans="2:17" s="73" customFormat="1" ht="9.9499999999999993" customHeight="1" x14ac:dyDescent="0.25">
      <c r="C75" s="133"/>
      <c r="D75" s="114"/>
      <c r="E75" s="53"/>
      <c r="F75" s="85"/>
      <c r="G75" s="8"/>
      <c r="H75" s="36"/>
      <c r="I75" s="36"/>
      <c r="J75" s="36"/>
      <c r="K75" s="36"/>
      <c r="L75" s="42"/>
      <c r="M75" s="42"/>
      <c r="N75" s="42"/>
      <c r="O75" s="42"/>
      <c r="P75" s="107"/>
      <c r="Q75" s="8"/>
    </row>
    <row r="76" spans="2:17" s="73" customFormat="1" x14ac:dyDescent="0.25">
      <c r="C76" s="133"/>
      <c r="D76" s="114"/>
      <c r="E76" s="53" t="s">
        <v>4</v>
      </c>
      <c r="F76" s="72" t="s">
        <v>24</v>
      </c>
      <c r="G76" s="8">
        <v>600</v>
      </c>
      <c r="H76" s="36">
        <v>150</v>
      </c>
      <c r="I76" s="36">
        <v>150</v>
      </c>
      <c r="J76" s="36">
        <v>150</v>
      </c>
      <c r="K76" s="36">
        <v>150</v>
      </c>
      <c r="L76" s="42">
        <v>61</v>
      </c>
      <c r="M76" s="42"/>
      <c r="N76" s="42"/>
      <c r="O76" s="42"/>
      <c r="P76" s="105"/>
      <c r="Q76" s="28">
        <f>SUM(L76:P76)</f>
        <v>61</v>
      </c>
    </row>
    <row r="77" spans="2:17" s="73" customFormat="1" ht="9.9499999999999993" customHeight="1" x14ac:dyDescent="0.25">
      <c r="C77" s="133"/>
      <c r="D77" s="114"/>
      <c r="E77" s="53"/>
      <c r="F77" s="85"/>
      <c r="G77" s="8"/>
      <c r="H77" s="36"/>
      <c r="I77" s="36"/>
      <c r="J77" s="36"/>
      <c r="K77" s="36"/>
      <c r="L77" s="42"/>
      <c r="M77" s="42"/>
      <c r="N77" s="42"/>
      <c r="O77" s="42"/>
      <c r="P77" s="107"/>
      <c r="Q77" s="8"/>
    </row>
    <row r="78" spans="2:17" s="73" customFormat="1" ht="16.5" thickBot="1" x14ac:dyDescent="0.3">
      <c r="C78" s="134"/>
      <c r="D78" s="115"/>
      <c r="E78" s="51" t="s">
        <v>5</v>
      </c>
      <c r="F78" s="89" t="s">
        <v>6</v>
      </c>
      <c r="G78" s="9">
        <v>1000</v>
      </c>
      <c r="H78" s="37">
        <v>250</v>
      </c>
      <c r="I78" s="37">
        <v>250</v>
      </c>
      <c r="J78" s="37">
        <v>250</v>
      </c>
      <c r="K78" s="37">
        <v>250</v>
      </c>
      <c r="L78" s="43">
        <v>146</v>
      </c>
      <c r="M78" s="43"/>
      <c r="N78" s="43"/>
      <c r="O78" s="43"/>
      <c r="P78" s="106"/>
      <c r="Q78" s="31">
        <f>SUM(L78:P78)</f>
        <v>146</v>
      </c>
    </row>
    <row r="79" spans="2:17" s="92" customFormat="1" ht="15" customHeight="1" thickTop="1" thickBot="1" x14ac:dyDescent="0.3">
      <c r="B79" s="73"/>
      <c r="C79" s="93"/>
      <c r="D79" s="94"/>
      <c r="E79" s="27"/>
      <c r="F79" s="2"/>
      <c r="G79" s="33"/>
      <c r="H79" s="32"/>
      <c r="I79" s="32"/>
      <c r="J79" s="32"/>
      <c r="K79" s="32"/>
      <c r="L79" s="32"/>
      <c r="M79" s="32"/>
      <c r="N79" s="32"/>
      <c r="O79" s="32"/>
      <c r="P79" s="29"/>
      <c r="Q79" s="32"/>
    </row>
    <row r="80" spans="2:17" s="73" customFormat="1" ht="16.5" thickTop="1" x14ac:dyDescent="0.25">
      <c r="C80" s="132" t="s">
        <v>71</v>
      </c>
      <c r="D80" s="113" t="s">
        <v>17</v>
      </c>
      <c r="E80" s="52" t="s">
        <v>2</v>
      </c>
      <c r="F80" s="90" t="s">
        <v>7</v>
      </c>
      <c r="G80" s="7">
        <v>20000</v>
      </c>
      <c r="H80" s="35">
        <v>5000</v>
      </c>
      <c r="I80" s="35">
        <v>5000</v>
      </c>
      <c r="J80" s="35">
        <v>5000</v>
      </c>
      <c r="K80" s="35">
        <v>5000</v>
      </c>
      <c r="L80" s="41">
        <v>5633</v>
      </c>
      <c r="M80" s="41"/>
      <c r="N80" s="41"/>
      <c r="O80" s="41"/>
      <c r="P80" s="104"/>
      <c r="Q80" s="30">
        <f>SUM(L80:P80)</f>
        <v>5633</v>
      </c>
    </row>
    <row r="81" spans="3:17" s="73" customFormat="1" ht="9.9499999999999993" customHeight="1" x14ac:dyDescent="0.25">
      <c r="C81" s="133"/>
      <c r="D81" s="114"/>
      <c r="E81" s="53"/>
      <c r="F81" s="85"/>
      <c r="G81" s="8"/>
      <c r="H81" s="36"/>
      <c r="I81" s="36"/>
      <c r="J81" s="36"/>
      <c r="K81" s="36"/>
      <c r="L81" s="42"/>
      <c r="M81" s="42"/>
      <c r="N81" s="42"/>
      <c r="O81" s="42"/>
      <c r="P81" s="107"/>
      <c r="Q81" s="8"/>
    </row>
    <row r="82" spans="3:17" s="73" customFormat="1" ht="15.75" customHeight="1" x14ac:dyDescent="0.25">
      <c r="C82" s="133"/>
      <c r="D82" s="114"/>
      <c r="E82" s="91" t="s">
        <v>96</v>
      </c>
      <c r="F82" s="86" t="s">
        <v>59</v>
      </c>
      <c r="G82" s="8">
        <v>10000</v>
      </c>
      <c r="H82" s="36">
        <v>2500</v>
      </c>
      <c r="I82" s="36">
        <v>2500</v>
      </c>
      <c r="J82" s="36">
        <v>2500</v>
      </c>
      <c r="K82" s="36">
        <v>2500</v>
      </c>
      <c r="L82" s="42">
        <v>2821</v>
      </c>
      <c r="M82" s="42"/>
      <c r="N82" s="42"/>
      <c r="O82" s="42"/>
      <c r="P82" s="105"/>
      <c r="Q82" s="28">
        <f>SUM(L82:P82)</f>
        <v>2821</v>
      </c>
    </row>
    <row r="83" spans="3:17" s="73" customFormat="1" ht="9.9499999999999993" customHeight="1" x14ac:dyDescent="0.25">
      <c r="C83" s="133"/>
      <c r="D83" s="114"/>
      <c r="E83" s="53"/>
      <c r="F83" s="85"/>
      <c r="G83" s="8"/>
      <c r="H83" s="36"/>
      <c r="I83" s="36"/>
      <c r="J83" s="36"/>
      <c r="K83" s="36"/>
      <c r="L83" s="42"/>
      <c r="M83" s="42"/>
      <c r="N83" s="42"/>
      <c r="O83" s="42"/>
      <c r="P83" s="107"/>
      <c r="Q83" s="8"/>
    </row>
    <row r="84" spans="3:17" s="73" customFormat="1" ht="17.100000000000001" customHeight="1" x14ac:dyDescent="0.25">
      <c r="C84" s="133"/>
      <c r="D84" s="114"/>
      <c r="E84" s="57" t="s">
        <v>95</v>
      </c>
      <c r="F84" s="87" t="s">
        <v>93</v>
      </c>
      <c r="G84" s="8">
        <v>8000</v>
      </c>
      <c r="H84" s="36">
        <v>2000</v>
      </c>
      <c r="I84" s="36">
        <v>2000</v>
      </c>
      <c r="J84" s="36">
        <v>2000</v>
      </c>
      <c r="K84" s="36">
        <v>2000</v>
      </c>
      <c r="L84" s="42">
        <v>2648</v>
      </c>
      <c r="M84" s="42"/>
      <c r="N84" s="42"/>
      <c r="O84" s="42"/>
      <c r="P84" s="105"/>
      <c r="Q84" s="28">
        <f>SUM(L84:P84)</f>
        <v>2648</v>
      </c>
    </row>
    <row r="85" spans="3:17" s="73" customFormat="1" ht="9.9499999999999993" customHeight="1" x14ac:dyDescent="0.25">
      <c r="C85" s="133"/>
      <c r="D85" s="114"/>
      <c r="E85" s="53"/>
      <c r="F85" s="85"/>
      <c r="G85" s="8"/>
      <c r="H85" s="36"/>
      <c r="I85" s="36"/>
      <c r="J85" s="36"/>
      <c r="K85" s="36"/>
      <c r="L85" s="42"/>
      <c r="M85" s="42"/>
      <c r="N85" s="42"/>
      <c r="O85" s="42"/>
      <c r="P85" s="107"/>
      <c r="Q85" s="8"/>
    </row>
    <row r="86" spans="3:17" s="73" customFormat="1" ht="16.5" thickBot="1" x14ac:dyDescent="0.3">
      <c r="C86" s="134"/>
      <c r="D86" s="115"/>
      <c r="E86" s="59" t="s">
        <v>94</v>
      </c>
      <c r="F86" s="88" t="s">
        <v>77</v>
      </c>
      <c r="G86" s="9">
        <v>8000</v>
      </c>
      <c r="H86" s="37">
        <v>2000</v>
      </c>
      <c r="I86" s="37">
        <v>2000</v>
      </c>
      <c r="J86" s="37">
        <v>2000</v>
      </c>
      <c r="K86" s="37">
        <v>2000</v>
      </c>
      <c r="L86" s="43">
        <v>1422</v>
      </c>
      <c r="M86" s="43"/>
      <c r="N86" s="43"/>
      <c r="O86" s="43"/>
      <c r="P86" s="106"/>
      <c r="Q86" s="31">
        <f>SUM(L86:P86)</f>
        <v>1422</v>
      </c>
    </row>
    <row r="87" spans="3:17" s="92" customFormat="1" ht="12.95" customHeight="1" thickTop="1" thickBot="1" x14ac:dyDescent="0.3">
      <c r="C87" s="93"/>
      <c r="D87" s="94"/>
      <c r="E87" s="27"/>
      <c r="F87" s="2"/>
      <c r="G87" s="33"/>
      <c r="H87" s="32"/>
      <c r="I87" s="32"/>
      <c r="J87" s="32"/>
      <c r="K87" s="32"/>
      <c r="L87" s="32"/>
      <c r="M87" s="32"/>
      <c r="N87" s="32"/>
      <c r="O87" s="32"/>
      <c r="P87" s="29"/>
      <c r="Q87" s="32"/>
    </row>
    <row r="88" spans="3:17" s="73" customFormat="1" ht="16.5" thickTop="1" x14ac:dyDescent="0.25">
      <c r="C88" s="132" t="s">
        <v>73</v>
      </c>
      <c r="D88" s="113" t="s">
        <v>18</v>
      </c>
      <c r="E88" s="52" t="s">
        <v>2</v>
      </c>
      <c r="F88" s="84" t="s">
        <v>23</v>
      </c>
      <c r="G88" s="7">
        <v>5000</v>
      </c>
      <c r="H88" s="35">
        <v>1250</v>
      </c>
      <c r="I88" s="35">
        <v>1250</v>
      </c>
      <c r="J88" s="35">
        <v>1250</v>
      </c>
      <c r="K88" s="35">
        <v>1250</v>
      </c>
      <c r="L88" s="41">
        <v>1426</v>
      </c>
      <c r="M88" s="41"/>
      <c r="N88" s="41"/>
      <c r="O88" s="41"/>
      <c r="P88" s="104"/>
      <c r="Q88" s="30">
        <f>SUM(L88:P88)</f>
        <v>1426</v>
      </c>
    </row>
    <row r="89" spans="3:17" s="73" customFormat="1" ht="9.9499999999999993" customHeight="1" x14ac:dyDescent="0.25">
      <c r="C89" s="133"/>
      <c r="D89" s="114"/>
      <c r="E89" s="53"/>
      <c r="F89" s="85"/>
      <c r="G89" s="8"/>
      <c r="H89" s="36"/>
      <c r="I89" s="36"/>
      <c r="J89" s="36"/>
      <c r="K89" s="36"/>
      <c r="L89" s="42"/>
      <c r="M89" s="42"/>
      <c r="N89" s="42"/>
      <c r="O89" s="42"/>
      <c r="P89" s="107"/>
      <c r="Q89" s="8"/>
    </row>
    <row r="90" spans="3:17" s="73" customFormat="1" ht="15.75" customHeight="1" x14ac:dyDescent="0.25">
      <c r="C90" s="133"/>
      <c r="D90" s="114"/>
      <c r="E90" s="91" t="s">
        <v>97</v>
      </c>
      <c r="F90" s="86" t="s">
        <v>98</v>
      </c>
      <c r="G90" s="8">
        <v>2500</v>
      </c>
      <c r="H90" s="36">
        <v>625</v>
      </c>
      <c r="I90" s="36">
        <v>625</v>
      </c>
      <c r="J90" s="36">
        <v>625</v>
      </c>
      <c r="K90" s="36">
        <v>625</v>
      </c>
      <c r="L90" s="42">
        <v>713</v>
      </c>
      <c r="M90" s="42"/>
      <c r="N90" s="42"/>
      <c r="O90" s="42"/>
      <c r="P90" s="105"/>
      <c r="Q90" s="28">
        <f>SUM(L90:P90)</f>
        <v>713</v>
      </c>
    </row>
    <row r="91" spans="3:17" s="73" customFormat="1" ht="9.9499999999999993" customHeight="1" x14ac:dyDescent="0.25">
      <c r="C91" s="133"/>
      <c r="D91" s="114"/>
      <c r="E91" s="53"/>
      <c r="F91" s="85"/>
      <c r="G91" s="8"/>
      <c r="H91" s="36"/>
      <c r="I91" s="36"/>
      <c r="J91" s="36"/>
      <c r="K91" s="36"/>
      <c r="L91" s="42"/>
      <c r="M91" s="42"/>
      <c r="N91" s="42"/>
      <c r="O91" s="42"/>
      <c r="P91" s="107"/>
      <c r="Q91" s="8"/>
    </row>
    <row r="92" spans="3:17" s="73" customFormat="1" x14ac:dyDescent="0.25">
      <c r="C92" s="133"/>
      <c r="D92" s="114"/>
      <c r="E92" s="73" t="s">
        <v>99</v>
      </c>
      <c r="F92" s="72" t="s">
        <v>24</v>
      </c>
      <c r="G92" s="8">
        <v>3500</v>
      </c>
      <c r="H92" s="36">
        <v>875</v>
      </c>
      <c r="I92" s="36">
        <v>875</v>
      </c>
      <c r="J92" s="36">
        <v>785</v>
      </c>
      <c r="K92" s="36">
        <v>875</v>
      </c>
      <c r="L92" s="42">
        <v>1080</v>
      </c>
      <c r="M92" s="42"/>
      <c r="N92" s="42"/>
      <c r="O92" s="42"/>
      <c r="P92" s="105"/>
      <c r="Q92" s="28">
        <f>SUM(L92:P92)</f>
        <v>1080</v>
      </c>
    </row>
    <row r="93" spans="3:17" s="73" customFormat="1" ht="9.9499999999999993" customHeight="1" x14ac:dyDescent="0.25">
      <c r="C93" s="133"/>
      <c r="D93" s="114"/>
      <c r="E93" s="53"/>
      <c r="F93" s="85"/>
      <c r="G93" s="8"/>
      <c r="H93" s="36"/>
      <c r="I93" s="36"/>
      <c r="J93" s="36"/>
      <c r="K93" s="36"/>
      <c r="L93" s="42"/>
      <c r="M93" s="42"/>
      <c r="N93" s="42"/>
      <c r="O93" s="42"/>
      <c r="P93" s="107"/>
      <c r="Q93" s="8"/>
    </row>
    <row r="94" spans="3:17" s="73" customFormat="1" ht="16.5" thickBot="1" x14ac:dyDescent="0.3">
      <c r="C94" s="134"/>
      <c r="D94" s="115"/>
      <c r="E94" s="59" t="s">
        <v>100</v>
      </c>
      <c r="F94" s="88" t="s">
        <v>101</v>
      </c>
      <c r="G94" s="9">
        <v>2500</v>
      </c>
      <c r="H94" s="37">
        <v>625</v>
      </c>
      <c r="I94" s="37">
        <v>625</v>
      </c>
      <c r="J94" s="37">
        <v>625</v>
      </c>
      <c r="K94" s="37">
        <v>625</v>
      </c>
      <c r="L94" s="43">
        <v>674</v>
      </c>
      <c r="M94" s="43"/>
      <c r="N94" s="43"/>
      <c r="O94" s="43"/>
      <c r="P94" s="106"/>
      <c r="Q94" s="31">
        <f>SUM(L94:P94)</f>
        <v>674</v>
      </c>
    </row>
    <row r="95" spans="3:17" s="92" customFormat="1" ht="12.95" customHeight="1" thickTop="1" thickBot="1" x14ac:dyDescent="0.3">
      <c r="C95" s="93"/>
      <c r="D95" s="94"/>
      <c r="E95" s="27"/>
      <c r="F95" s="2"/>
      <c r="G95" s="33"/>
      <c r="H95" s="32"/>
      <c r="I95" s="32"/>
      <c r="J95" s="32"/>
      <c r="K95" s="32"/>
      <c r="L95" s="32"/>
      <c r="M95" s="32"/>
      <c r="N95" s="32"/>
      <c r="O95" s="32"/>
      <c r="P95" s="29"/>
      <c r="Q95" s="32"/>
    </row>
    <row r="96" spans="3:17" s="73" customFormat="1" ht="16.5" thickTop="1" x14ac:dyDescent="0.25">
      <c r="C96" s="132" t="s">
        <v>72</v>
      </c>
      <c r="D96" s="113" t="s">
        <v>19</v>
      </c>
      <c r="E96" s="52" t="s">
        <v>2</v>
      </c>
      <c r="F96" s="84" t="s">
        <v>23</v>
      </c>
      <c r="G96" s="7">
        <v>2600</v>
      </c>
      <c r="H96" s="35">
        <v>650</v>
      </c>
      <c r="I96" s="35">
        <v>650</v>
      </c>
      <c r="J96" s="35">
        <v>650</v>
      </c>
      <c r="K96" s="35">
        <v>650</v>
      </c>
      <c r="L96" s="41">
        <v>498</v>
      </c>
      <c r="M96" s="41"/>
      <c r="N96" s="41"/>
      <c r="O96" s="41"/>
      <c r="P96" s="104"/>
      <c r="Q96" s="30">
        <f>SUM(L96:P96)</f>
        <v>498</v>
      </c>
    </row>
    <row r="97" spans="3:17" s="73" customFormat="1" ht="9.9499999999999993" customHeight="1" x14ac:dyDescent="0.25">
      <c r="C97" s="133"/>
      <c r="D97" s="114"/>
      <c r="F97" s="85"/>
      <c r="G97" s="8"/>
      <c r="H97" s="36"/>
      <c r="I97" s="36"/>
      <c r="J97" s="36"/>
      <c r="K97" s="36"/>
      <c r="L97" s="42"/>
      <c r="M97" s="42"/>
      <c r="N97" s="42"/>
      <c r="O97" s="42"/>
      <c r="P97" s="107"/>
      <c r="Q97" s="8"/>
    </row>
    <row r="98" spans="3:17" s="73" customFormat="1" x14ac:dyDescent="0.25">
      <c r="C98" s="133"/>
      <c r="D98" s="114"/>
      <c r="E98" s="91" t="s">
        <v>97</v>
      </c>
      <c r="F98" s="86" t="s">
        <v>98</v>
      </c>
      <c r="G98" s="8">
        <v>1300</v>
      </c>
      <c r="H98" s="36">
        <v>325</v>
      </c>
      <c r="I98" s="36">
        <v>325</v>
      </c>
      <c r="J98" s="36">
        <v>325</v>
      </c>
      <c r="K98" s="36">
        <v>325</v>
      </c>
      <c r="L98" s="42">
        <v>249</v>
      </c>
      <c r="M98" s="42"/>
      <c r="N98" s="42"/>
      <c r="O98" s="42"/>
      <c r="P98" s="105"/>
      <c r="Q98" s="28">
        <f>SUM(L98:P98)</f>
        <v>249</v>
      </c>
    </row>
    <row r="99" spans="3:17" s="73" customFormat="1" ht="9.9499999999999993" customHeight="1" x14ac:dyDescent="0.25">
      <c r="C99" s="133"/>
      <c r="D99" s="114"/>
      <c r="E99" s="53"/>
      <c r="F99" s="85"/>
      <c r="G99" s="8"/>
      <c r="H99" s="36"/>
      <c r="I99" s="36"/>
      <c r="J99" s="36"/>
      <c r="K99" s="36"/>
      <c r="L99" s="42"/>
      <c r="M99" s="42"/>
      <c r="N99" s="42"/>
      <c r="O99" s="42"/>
      <c r="P99" s="107"/>
      <c r="Q99" s="8"/>
    </row>
    <row r="100" spans="3:17" s="73" customFormat="1" x14ac:dyDescent="0.25">
      <c r="C100" s="133"/>
      <c r="D100" s="114"/>
      <c r="E100" s="57" t="s">
        <v>99</v>
      </c>
      <c r="F100" s="72" t="s">
        <v>24</v>
      </c>
      <c r="G100" s="8">
        <v>2000</v>
      </c>
      <c r="H100" s="36">
        <v>500</v>
      </c>
      <c r="I100" s="36">
        <v>500</v>
      </c>
      <c r="J100" s="36">
        <v>500</v>
      </c>
      <c r="K100" s="36">
        <v>500</v>
      </c>
      <c r="L100" s="42">
        <v>491</v>
      </c>
      <c r="M100" s="42"/>
      <c r="N100" s="42"/>
      <c r="O100" s="42"/>
      <c r="P100" s="105"/>
      <c r="Q100" s="28">
        <f>SUM(L100:P100)</f>
        <v>491</v>
      </c>
    </row>
    <row r="101" spans="3:17" s="73" customFormat="1" ht="9.9499999999999993" customHeight="1" x14ac:dyDescent="0.25">
      <c r="C101" s="133"/>
      <c r="D101" s="114"/>
      <c r="E101" s="53"/>
      <c r="F101" s="85"/>
      <c r="G101" s="8"/>
      <c r="H101" s="36"/>
      <c r="I101" s="36"/>
      <c r="J101" s="36"/>
      <c r="K101" s="36"/>
      <c r="L101" s="42"/>
      <c r="M101" s="42"/>
      <c r="N101" s="42"/>
      <c r="O101" s="42"/>
      <c r="P101" s="107"/>
      <c r="Q101" s="8"/>
    </row>
    <row r="102" spans="3:17" s="73" customFormat="1" ht="16.5" thickBot="1" x14ac:dyDescent="0.3">
      <c r="C102" s="134"/>
      <c r="D102" s="115"/>
      <c r="E102" s="59" t="s">
        <v>100</v>
      </c>
      <c r="F102" s="88" t="s">
        <v>101</v>
      </c>
      <c r="G102" s="9">
        <f>H102+I102+J102+K102</f>
        <v>1400</v>
      </c>
      <c r="H102" s="37">
        <v>350</v>
      </c>
      <c r="I102" s="37">
        <v>350</v>
      </c>
      <c r="J102" s="37">
        <v>350</v>
      </c>
      <c r="K102" s="37">
        <v>350</v>
      </c>
      <c r="L102" s="43">
        <v>210</v>
      </c>
      <c r="M102" s="43"/>
      <c r="N102" s="43"/>
      <c r="O102" s="43"/>
      <c r="P102" s="106"/>
      <c r="Q102" s="31">
        <f>SUM(L102:P102)</f>
        <v>210</v>
      </c>
    </row>
    <row r="103" spans="3:17" s="92" customFormat="1" ht="12.95" customHeight="1" thickTop="1" thickBot="1" x14ac:dyDescent="0.3">
      <c r="C103" s="93"/>
      <c r="D103" s="94"/>
      <c r="E103" s="27"/>
      <c r="F103" s="2"/>
      <c r="G103" s="33"/>
      <c r="H103" s="32"/>
      <c r="I103" s="32"/>
      <c r="J103" s="32"/>
      <c r="K103" s="32"/>
      <c r="L103" s="32"/>
      <c r="M103" s="32"/>
      <c r="N103" s="32"/>
      <c r="O103" s="32"/>
      <c r="P103" s="29"/>
      <c r="Q103" s="32"/>
    </row>
    <row r="104" spans="3:17" s="70" customFormat="1" ht="16.5" thickTop="1" x14ac:dyDescent="0.25">
      <c r="C104" s="132" t="s">
        <v>78</v>
      </c>
      <c r="D104" s="113" t="s">
        <v>20</v>
      </c>
      <c r="E104" s="64" t="s">
        <v>2</v>
      </c>
      <c r="F104" s="71" t="s">
        <v>2</v>
      </c>
      <c r="G104" s="65">
        <v>4200</v>
      </c>
      <c r="H104" s="38">
        <v>1050</v>
      </c>
      <c r="I104" s="38">
        <v>1050</v>
      </c>
      <c r="J104" s="38">
        <v>1050</v>
      </c>
      <c r="K104" s="38">
        <v>1050</v>
      </c>
      <c r="L104" s="66">
        <v>792</v>
      </c>
      <c r="M104" s="66"/>
      <c r="N104" s="66"/>
      <c r="O104" s="66"/>
      <c r="P104" s="108"/>
      <c r="Q104" s="67">
        <f>SUM(L104:P104)</f>
        <v>792</v>
      </c>
    </row>
    <row r="105" spans="3:17" s="73" customFormat="1" ht="9.9499999999999993" customHeight="1" x14ac:dyDescent="0.25">
      <c r="C105" s="133"/>
      <c r="D105" s="114"/>
      <c r="E105" s="53"/>
      <c r="F105" s="85"/>
      <c r="G105" s="8"/>
      <c r="H105" s="36"/>
      <c r="I105" s="36"/>
      <c r="J105" s="36"/>
      <c r="K105" s="36"/>
      <c r="L105" s="42"/>
      <c r="M105" s="42"/>
      <c r="N105" s="42"/>
      <c r="O105" s="42"/>
      <c r="P105" s="107"/>
      <c r="Q105" s="8"/>
    </row>
    <row r="106" spans="3:17" s="70" customFormat="1" ht="15.75" customHeight="1" x14ac:dyDescent="0.25">
      <c r="C106" s="133"/>
      <c r="D106" s="114"/>
      <c r="E106" s="68" t="s">
        <v>97</v>
      </c>
      <c r="F106" s="69" t="s">
        <v>98</v>
      </c>
      <c r="G106" s="61">
        <v>2100</v>
      </c>
      <c r="H106" s="39">
        <v>525</v>
      </c>
      <c r="I106" s="39">
        <v>525</v>
      </c>
      <c r="J106" s="39">
        <v>525</v>
      </c>
      <c r="K106" s="39">
        <v>525</v>
      </c>
      <c r="L106" s="62">
        <v>396</v>
      </c>
      <c r="M106" s="62"/>
      <c r="N106" s="62"/>
      <c r="O106" s="62"/>
      <c r="P106" s="109"/>
      <c r="Q106" s="63">
        <f>SUM(L106:P106)</f>
        <v>396</v>
      </c>
    </row>
    <row r="107" spans="3:17" s="73" customFormat="1" ht="9.9499999999999993" customHeight="1" x14ac:dyDescent="0.25">
      <c r="C107" s="133"/>
      <c r="D107" s="114"/>
      <c r="E107" s="53"/>
      <c r="F107" s="85"/>
      <c r="G107" s="8"/>
      <c r="H107" s="36"/>
      <c r="I107" s="36"/>
      <c r="J107" s="36"/>
      <c r="K107" s="36"/>
      <c r="L107" s="42"/>
      <c r="M107" s="42"/>
      <c r="N107" s="42"/>
      <c r="O107" s="42"/>
      <c r="P107" s="107"/>
      <c r="Q107" s="8"/>
    </row>
    <row r="108" spans="3:17" s="70" customFormat="1" x14ac:dyDescent="0.25">
      <c r="C108" s="133"/>
      <c r="D108" s="114"/>
      <c r="E108" s="60" t="s">
        <v>99</v>
      </c>
      <c r="F108" s="74" t="s">
        <v>24</v>
      </c>
      <c r="G108" s="61">
        <v>3200</v>
      </c>
      <c r="H108" s="39">
        <v>800</v>
      </c>
      <c r="I108" s="39">
        <v>800</v>
      </c>
      <c r="J108" s="39">
        <v>800</v>
      </c>
      <c r="K108" s="39">
        <v>800</v>
      </c>
      <c r="L108" s="62">
        <v>751</v>
      </c>
      <c r="M108" s="62"/>
      <c r="N108" s="62"/>
      <c r="O108" s="62"/>
      <c r="P108" s="109"/>
      <c r="Q108" s="63">
        <f>SUM(L108:P108)</f>
        <v>751</v>
      </c>
    </row>
    <row r="109" spans="3:17" s="73" customFormat="1" ht="9.9499999999999993" customHeight="1" x14ac:dyDescent="0.25">
      <c r="C109" s="133"/>
      <c r="D109" s="114"/>
      <c r="E109" s="53"/>
      <c r="F109" s="85"/>
      <c r="G109" s="8"/>
      <c r="H109" s="36"/>
      <c r="I109" s="36"/>
      <c r="J109" s="36"/>
      <c r="K109" s="36"/>
      <c r="L109" s="42"/>
      <c r="M109" s="42"/>
      <c r="N109" s="42"/>
      <c r="O109" s="42"/>
      <c r="P109" s="107"/>
      <c r="Q109" s="8"/>
    </row>
    <row r="110" spans="3:17" s="73" customFormat="1" ht="16.5" thickBot="1" x14ac:dyDescent="0.3">
      <c r="C110" s="134"/>
      <c r="D110" s="115"/>
      <c r="E110" s="59" t="s">
        <v>100</v>
      </c>
      <c r="F110" s="88" t="s">
        <v>101</v>
      </c>
      <c r="G110" s="9">
        <v>2000</v>
      </c>
      <c r="H110" s="37">
        <v>500</v>
      </c>
      <c r="I110" s="37">
        <v>500</v>
      </c>
      <c r="J110" s="37">
        <v>500</v>
      </c>
      <c r="K110" s="37">
        <v>500</v>
      </c>
      <c r="L110" s="43">
        <v>446</v>
      </c>
      <c r="M110" s="43"/>
      <c r="N110" s="43"/>
      <c r="O110" s="43"/>
      <c r="P110" s="106"/>
      <c r="Q110" s="31">
        <f>SUM(L110:P110)</f>
        <v>446</v>
      </c>
    </row>
    <row r="111" spans="3:17" s="92" customFormat="1" ht="12.95" customHeight="1" thickTop="1" thickBot="1" x14ac:dyDescent="0.3">
      <c r="C111" s="93"/>
      <c r="D111" s="94"/>
      <c r="E111" s="27"/>
      <c r="F111" s="2"/>
      <c r="G111" s="33"/>
      <c r="H111" s="32"/>
      <c r="I111" s="32"/>
      <c r="J111" s="32"/>
      <c r="K111" s="32"/>
      <c r="L111" s="32"/>
      <c r="M111" s="32"/>
      <c r="N111" s="32"/>
      <c r="O111" s="32"/>
      <c r="P111" s="29"/>
      <c r="Q111" s="32"/>
    </row>
    <row r="112" spans="3:17" s="70" customFormat="1" ht="14.1" customHeight="1" thickTop="1" x14ac:dyDescent="0.25">
      <c r="C112" s="132" t="s">
        <v>102</v>
      </c>
      <c r="D112" s="113" t="s">
        <v>21</v>
      </c>
      <c r="E112" s="64" t="s">
        <v>2</v>
      </c>
      <c r="F112" s="71" t="s">
        <v>26</v>
      </c>
      <c r="G112" s="65">
        <v>100</v>
      </c>
      <c r="H112" s="38">
        <v>25</v>
      </c>
      <c r="I112" s="38">
        <v>25</v>
      </c>
      <c r="J112" s="38">
        <v>25</v>
      </c>
      <c r="K112" s="38">
        <v>25</v>
      </c>
      <c r="L112" s="66">
        <v>12</v>
      </c>
      <c r="M112" s="66"/>
      <c r="N112" s="66"/>
      <c r="O112" s="66"/>
      <c r="P112" s="108"/>
      <c r="Q112" s="67">
        <f>SUM(L112:P112)</f>
        <v>12</v>
      </c>
    </row>
    <row r="113" spans="3:17" s="73" customFormat="1" ht="9.9499999999999993" customHeight="1" x14ac:dyDescent="0.25">
      <c r="C113" s="133"/>
      <c r="D113" s="114"/>
      <c r="E113" s="53"/>
      <c r="F113" s="85"/>
      <c r="G113" s="8"/>
      <c r="H113" s="36"/>
      <c r="I113" s="36"/>
      <c r="J113" s="36"/>
      <c r="K113" s="36"/>
      <c r="L113" s="42"/>
      <c r="M113" s="42"/>
      <c r="N113" s="42"/>
      <c r="O113" s="42"/>
      <c r="P113" s="107"/>
      <c r="Q113" s="8"/>
    </row>
    <row r="114" spans="3:17" s="70" customFormat="1" ht="14.1" customHeight="1" x14ac:dyDescent="0.25">
      <c r="C114" s="133"/>
      <c r="D114" s="114"/>
      <c r="E114" s="68" t="s">
        <v>97</v>
      </c>
      <c r="F114" s="69" t="s">
        <v>98</v>
      </c>
      <c r="G114" s="61">
        <v>50</v>
      </c>
      <c r="H114" s="39">
        <v>15</v>
      </c>
      <c r="I114" s="39">
        <v>10</v>
      </c>
      <c r="J114" s="39">
        <v>15</v>
      </c>
      <c r="K114" s="39">
        <v>10</v>
      </c>
      <c r="L114" s="62">
        <v>6</v>
      </c>
      <c r="M114" s="62"/>
      <c r="N114" s="62"/>
      <c r="O114" s="62"/>
      <c r="P114" s="109"/>
      <c r="Q114" s="63">
        <f>SUM(L114:P114)</f>
        <v>6</v>
      </c>
    </row>
    <row r="115" spans="3:17" s="73" customFormat="1" ht="14.1" customHeight="1" x14ac:dyDescent="0.25">
      <c r="C115" s="133"/>
      <c r="D115" s="114"/>
      <c r="E115" s="53"/>
      <c r="F115" s="85"/>
      <c r="G115" s="8"/>
      <c r="H115" s="36"/>
      <c r="I115" s="36"/>
      <c r="J115" s="36"/>
      <c r="K115" s="36"/>
      <c r="L115" s="42"/>
      <c r="M115" s="42"/>
      <c r="N115" s="42"/>
      <c r="O115" s="42"/>
      <c r="P115" s="107"/>
      <c r="Q115" s="8"/>
    </row>
    <row r="116" spans="3:17" s="70" customFormat="1" ht="14.1" customHeight="1" x14ac:dyDescent="0.25">
      <c r="C116" s="133"/>
      <c r="D116" s="114"/>
      <c r="E116" s="60" t="s">
        <v>99</v>
      </c>
      <c r="F116" s="74" t="s">
        <v>24</v>
      </c>
      <c r="G116" s="61">
        <v>50</v>
      </c>
      <c r="H116" s="39">
        <v>15</v>
      </c>
      <c r="I116" s="39">
        <v>10</v>
      </c>
      <c r="J116" s="39">
        <v>15</v>
      </c>
      <c r="K116" s="39">
        <v>10</v>
      </c>
      <c r="L116" s="62">
        <v>16</v>
      </c>
      <c r="M116" s="62"/>
      <c r="N116" s="62"/>
      <c r="O116" s="62"/>
      <c r="P116" s="109"/>
      <c r="Q116" s="63">
        <f>SUM(L116:P116)</f>
        <v>16</v>
      </c>
    </row>
    <row r="117" spans="3:17" s="73" customFormat="1" ht="14.1" customHeight="1" x14ac:dyDescent="0.25">
      <c r="C117" s="133"/>
      <c r="D117" s="114"/>
      <c r="E117" s="53"/>
      <c r="F117" s="85"/>
      <c r="G117" s="8"/>
      <c r="H117" s="36"/>
      <c r="I117" s="36"/>
      <c r="J117" s="36"/>
      <c r="K117" s="36"/>
      <c r="L117" s="42"/>
      <c r="M117" s="42"/>
      <c r="N117" s="42"/>
      <c r="O117" s="42"/>
      <c r="P117" s="107"/>
      <c r="Q117" s="8"/>
    </row>
    <row r="118" spans="3:17" s="70" customFormat="1" ht="14.1" customHeight="1" thickBot="1" x14ac:dyDescent="0.3">
      <c r="C118" s="134"/>
      <c r="D118" s="115"/>
      <c r="E118" s="75" t="s">
        <v>100</v>
      </c>
      <c r="F118" s="79" t="s">
        <v>101</v>
      </c>
      <c r="G118" s="76">
        <v>40</v>
      </c>
      <c r="H118" s="40">
        <v>10</v>
      </c>
      <c r="I118" s="40">
        <v>10</v>
      </c>
      <c r="J118" s="40">
        <v>10</v>
      </c>
      <c r="K118" s="40">
        <v>10</v>
      </c>
      <c r="L118" s="77">
        <v>5</v>
      </c>
      <c r="M118" s="77"/>
      <c r="N118" s="77"/>
      <c r="O118" s="77"/>
      <c r="P118" s="110"/>
      <c r="Q118" s="78">
        <f>SUM(L118:P118)</f>
        <v>5</v>
      </c>
    </row>
    <row r="119" spans="3:17" s="92" customFormat="1" ht="12.95" customHeight="1" thickTop="1" thickBot="1" x14ac:dyDescent="0.3">
      <c r="C119" s="93"/>
      <c r="D119" s="94"/>
      <c r="E119" s="27"/>
      <c r="F119" s="2"/>
      <c r="G119" s="33"/>
      <c r="H119" s="32"/>
      <c r="I119" s="32"/>
      <c r="J119" s="32"/>
      <c r="K119" s="32"/>
      <c r="L119" s="32"/>
      <c r="M119" s="32"/>
      <c r="N119" s="32"/>
      <c r="O119" s="32"/>
      <c r="P119" s="29"/>
      <c r="Q119" s="32"/>
    </row>
    <row r="120" spans="3:17" s="70" customFormat="1" ht="16.5" thickTop="1" x14ac:dyDescent="0.25">
      <c r="C120" s="132" t="s">
        <v>103</v>
      </c>
      <c r="D120" s="113" t="s">
        <v>22</v>
      </c>
      <c r="E120" s="64" t="s">
        <v>26</v>
      </c>
      <c r="F120" s="71" t="s">
        <v>7</v>
      </c>
      <c r="G120" s="67">
        <v>600</v>
      </c>
      <c r="H120" s="38">
        <v>150</v>
      </c>
      <c r="I120" s="38">
        <v>150</v>
      </c>
      <c r="J120" s="38">
        <v>150</v>
      </c>
      <c r="K120" s="38">
        <v>150</v>
      </c>
      <c r="L120" s="66">
        <v>202</v>
      </c>
      <c r="M120" s="66"/>
      <c r="N120" s="66"/>
      <c r="O120" s="66"/>
      <c r="P120" s="108"/>
      <c r="Q120" s="67">
        <f>SUM(L120:P120)</f>
        <v>202</v>
      </c>
    </row>
    <row r="121" spans="3:17" s="73" customFormat="1" ht="9.9499999999999993" customHeight="1" x14ac:dyDescent="0.25">
      <c r="C121" s="133"/>
      <c r="D121" s="114"/>
      <c r="F121" s="85"/>
      <c r="G121" s="28"/>
      <c r="H121" s="36"/>
      <c r="I121" s="36"/>
      <c r="J121" s="36"/>
      <c r="K121" s="36"/>
      <c r="L121" s="42"/>
      <c r="M121" s="42"/>
      <c r="N121" s="42"/>
      <c r="O121" s="42"/>
      <c r="P121" s="107"/>
      <c r="Q121" s="8"/>
    </row>
    <row r="122" spans="3:17" s="70" customFormat="1" ht="15.75" customHeight="1" x14ac:dyDescent="0.25">
      <c r="C122" s="133"/>
      <c r="D122" s="114"/>
      <c r="E122" s="60" t="s">
        <v>86</v>
      </c>
      <c r="F122" s="69" t="s">
        <v>87</v>
      </c>
      <c r="G122" s="63">
        <v>300</v>
      </c>
      <c r="H122" s="39">
        <v>75</v>
      </c>
      <c r="I122" s="39">
        <v>75</v>
      </c>
      <c r="J122" s="39">
        <v>75</v>
      </c>
      <c r="K122" s="39">
        <v>75</v>
      </c>
      <c r="L122" s="62">
        <v>101</v>
      </c>
      <c r="M122" s="62"/>
      <c r="N122" s="62"/>
      <c r="O122" s="62"/>
      <c r="P122" s="109"/>
      <c r="Q122" s="63">
        <f>SUM(L122:P122)</f>
        <v>101</v>
      </c>
    </row>
    <row r="123" spans="3:17" s="73" customFormat="1" ht="9.9499999999999993" customHeight="1" x14ac:dyDescent="0.25">
      <c r="C123" s="133"/>
      <c r="D123" s="114"/>
      <c r="E123" s="53"/>
      <c r="F123" s="85"/>
      <c r="G123" s="28"/>
      <c r="H123" s="36"/>
      <c r="I123" s="36"/>
      <c r="J123" s="36"/>
      <c r="K123" s="36"/>
      <c r="L123" s="42"/>
      <c r="M123" s="42"/>
      <c r="N123" s="42"/>
      <c r="O123" s="42"/>
      <c r="P123" s="107"/>
      <c r="Q123" s="8"/>
    </row>
    <row r="124" spans="3:17" s="70" customFormat="1" x14ac:dyDescent="0.25">
      <c r="C124" s="133"/>
      <c r="D124" s="114"/>
      <c r="E124" s="60" t="s">
        <v>25</v>
      </c>
      <c r="F124" s="74" t="s">
        <v>88</v>
      </c>
      <c r="G124" s="63">
        <v>120</v>
      </c>
      <c r="H124" s="39">
        <v>30</v>
      </c>
      <c r="I124" s="39">
        <v>30</v>
      </c>
      <c r="J124" s="39">
        <v>30</v>
      </c>
      <c r="K124" s="39">
        <v>30</v>
      </c>
      <c r="L124" s="62">
        <v>39</v>
      </c>
      <c r="M124" s="62"/>
      <c r="N124" s="62"/>
      <c r="O124" s="62"/>
      <c r="P124" s="109"/>
      <c r="Q124" s="63">
        <f>SUM(L124:P124)</f>
        <v>39</v>
      </c>
    </row>
    <row r="125" spans="3:17" s="73" customFormat="1" ht="9.9499999999999993" customHeight="1" x14ac:dyDescent="0.25">
      <c r="C125" s="133"/>
      <c r="D125" s="114"/>
      <c r="F125" s="85"/>
      <c r="G125" s="28"/>
      <c r="H125" s="36"/>
      <c r="I125" s="36"/>
      <c r="J125" s="36"/>
      <c r="K125" s="36"/>
      <c r="L125" s="42"/>
      <c r="M125" s="42"/>
      <c r="N125" s="42"/>
      <c r="O125" s="42"/>
      <c r="P125" s="107"/>
      <c r="Q125" s="8"/>
    </row>
    <row r="126" spans="3:17" s="70" customFormat="1" ht="16.5" thickBot="1" x14ac:dyDescent="0.3">
      <c r="C126" s="134"/>
      <c r="D126" s="115"/>
      <c r="E126" s="75" t="s">
        <v>89</v>
      </c>
      <c r="F126" s="79" t="s">
        <v>90</v>
      </c>
      <c r="G126" s="78">
        <v>200</v>
      </c>
      <c r="H126" s="40">
        <v>50</v>
      </c>
      <c r="I126" s="40">
        <v>50</v>
      </c>
      <c r="J126" s="40">
        <v>50</v>
      </c>
      <c r="K126" s="40">
        <v>50</v>
      </c>
      <c r="L126" s="77">
        <v>58</v>
      </c>
      <c r="M126" s="77"/>
      <c r="N126" s="77"/>
      <c r="O126" s="77"/>
      <c r="P126" s="110"/>
      <c r="Q126" s="78">
        <f>SUM(L126:P126)</f>
        <v>58</v>
      </c>
    </row>
    <row r="127" spans="3:17" s="92" customFormat="1" ht="12.95" customHeight="1" thickTop="1" thickBot="1" x14ac:dyDescent="0.3">
      <c r="C127" s="93"/>
      <c r="D127" s="94"/>
      <c r="E127" s="27"/>
      <c r="F127" s="2"/>
      <c r="G127" s="33"/>
      <c r="H127" s="32"/>
      <c r="I127" s="32"/>
      <c r="J127" s="32"/>
      <c r="K127" s="32"/>
      <c r="L127" s="32"/>
      <c r="M127" s="32"/>
      <c r="N127" s="32"/>
      <c r="O127" s="32"/>
      <c r="P127" s="29"/>
      <c r="Q127" s="32"/>
    </row>
    <row r="128" spans="3:17" s="70" customFormat="1" ht="16.5" customHeight="1" thickTop="1" x14ac:dyDescent="0.25">
      <c r="C128" s="116" t="s">
        <v>66</v>
      </c>
      <c r="D128" s="113" t="s">
        <v>65</v>
      </c>
      <c r="E128" s="80" t="s">
        <v>60</v>
      </c>
      <c r="F128" s="24" t="s">
        <v>37</v>
      </c>
      <c r="G128" s="65">
        <f t="shared" ref="G128:G132" si="2">H128+I128+J128+K128</f>
        <v>24</v>
      </c>
      <c r="H128" s="38">
        <v>6</v>
      </c>
      <c r="I128" s="38">
        <v>6</v>
      </c>
      <c r="J128" s="38">
        <v>6</v>
      </c>
      <c r="K128" s="38">
        <v>6</v>
      </c>
      <c r="L128" s="66">
        <v>6</v>
      </c>
      <c r="M128" s="66"/>
      <c r="N128" s="66"/>
      <c r="O128" s="66"/>
      <c r="P128" s="108"/>
      <c r="Q128" s="67">
        <f>SUM(L128:P128)</f>
        <v>6</v>
      </c>
    </row>
    <row r="129" spans="3:17" s="73" customFormat="1" ht="9.9499999999999993" customHeight="1" x14ac:dyDescent="0.25">
      <c r="C129" s="117"/>
      <c r="D129" s="114"/>
      <c r="F129" s="20"/>
      <c r="G129" s="8"/>
      <c r="H129" s="36"/>
      <c r="I129" s="36"/>
      <c r="J129" s="36"/>
      <c r="K129" s="36"/>
      <c r="L129" s="42"/>
      <c r="M129" s="42"/>
      <c r="N129" s="42"/>
      <c r="O129" s="42"/>
      <c r="P129" s="107"/>
      <c r="Q129" s="8"/>
    </row>
    <row r="130" spans="3:17" s="70" customFormat="1" ht="15.75" customHeight="1" x14ac:dyDescent="0.25">
      <c r="C130" s="117"/>
      <c r="D130" s="114"/>
      <c r="E130" s="81" t="s">
        <v>61</v>
      </c>
      <c r="F130" s="25" t="s">
        <v>62</v>
      </c>
      <c r="G130" s="61">
        <f t="shared" si="2"/>
        <v>12</v>
      </c>
      <c r="H130" s="39">
        <v>3</v>
      </c>
      <c r="I130" s="39">
        <v>3</v>
      </c>
      <c r="J130" s="39">
        <v>3</v>
      </c>
      <c r="K130" s="39">
        <v>3</v>
      </c>
      <c r="L130" s="62">
        <v>3</v>
      </c>
      <c r="M130" s="62"/>
      <c r="N130" s="62"/>
      <c r="O130" s="62"/>
      <c r="P130" s="109"/>
      <c r="Q130" s="63">
        <f>SUM(L130:P130)</f>
        <v>3</v>
      </c>
    </row>
    <row r="131" spans="3:17" s="73" customFormat="1" ht="9.9499999999999993" customHeight="1" x14ac:dyDescent="0.25">
      <c r="C131" s="117"/>
      <c r="D131" s="114"/>
      <c r="E131" s="48"/>
      <c r="F131" s="20"/>
      <c r="G131" s="8"/>
      <c r="H131" s="36"/>
      <c r="I131" s="36"/>
      <c r="J131" s="36"/>
      <c r="K131" s="36"/>
      <c r="L131" s="42"/>
      <c r="M131" s="42"/>
      <c r="N131" s="42"/>
      <c r="O131" s="42"/>
      <c r="P131" s="107"/>
      <c r="Q131" s="8"/>
    </row>
    <row r="132" spans="3:17" s="70" customFormat="1" ht="16.5" customHeight="1" thickBot="1" x14ac:dyDescent="0.3">
      <c r="C132" s="118"/>
      <c r="D132" s="115"/>
      <c r="E132" s="82" t="s">
        <v>63</v>
      </c>
      <c r="F132" s="83" t="s">
        <v>64</v>
      </c>
      <c r="G132" s="76">
        <v>12000</v>
      </c>
      <c r="H132" s="40">
        <v>3000</v>
      </c>
      <c r="I132" s="40">
        <v>3000</v>
      </c>
      <c r="J132" s="40">
        <v>3000</v>
      </c>
      <c r="K132" s="40">
        <v>3000</v>
      </c>
      <c r="L132" s="77">
        <v>3365</v>
      </c>
      <c r="M132" s="77"/>
      <c r="N132" s="77"/>
      <c r="O132" s="77"/>
      <c r="P132" s="110"/>
      <c r="Q132" s="78">
        <f>SUM(L132:P132)</f>
        <v>3365</v>
      </c>
    </row>
    <row r="133" spans="3:17" s="92" customFormat="1" ht="9.9499999999999993" customHeight="1" thickTop="1" x14ac:dyDescent="0.25">
      <c r="C133" s="93"/>
      <c r="D133" s="94"/>
      <c r="E133" s="27"/>
      <c r="F133" s="2"/>
      <c r="G133" s="33"/>
      <c r="H133" s="32"/>
      <c r="I133" s="32"/>
      <c r="J133" s="32"/>
      <c r="K133" s="32"/>
      <c r="L133" s="32"/>
      <c r="M133" s="32"/>
      <c r="N133" s="32"/>
      <c r="O133" s="32"/>
      <c r="P133" s="29"/>
      <c r="Q133" s="32"/>
    </row>
    <row r="134" spans="3:17" s="96" customFormat="1" x14ac:dyDescent="0.25">
      <c r="O134" s="97"/>
      <c r="P134" s="111"/>
      <c r="Q134" s="98"/>
    </row>
    <row r="136" spans="3:17" x14ac:dyDescent="0.25">
      <c r="Q136" s="95"/>
    </row>
  </sheetData>
  <mergeCells count="47">
    <mergeCell ref="D96:D102"/>
    <mergeCell ref="P9:P10"/>
    <mergeCell ref="D88:D94"/>
    <mergeCell ref="Q9:Q10"/>
    <mergeCell ref="D1:Q1"/>
    <mergeCell ref="D2:Q2"/>
    <mergeCell ref="D3:Q3"/>
    <mergeCell ref="D4:Q4"/>
    <mergeCell ref="D7:Q7"/>
    <mergeCell ref="D8:Q8"/>
    <mergeCell ref="L9:O9"/>
    <mergeCell ref="E9:E10"/>
    <mergeCell ref="F9:F10"/>
    <mergeCell ref="H9:K9"/>
    <mergeCell ref="G9:G10"/>
    <mergeCell ref="C120:C126"/>
    <mergeCell ref="D120:D126"/>
    <mergeCell ref="C48:C54"/>
    <mergeCell ref="D40:D46"/>
    <mergeCell ref="D48:D54"/>
    <mergeCell ref="C40:C46"/>
    <mergeCell ref="C64:C70"/>
    <mergeCell ref="D64:D70"/>
    <mergeCell ref="C72:C78"/>
    <mergeCell ref="D72:D78"/>
    <mergeCell ref="C56:C62"/>
    <mergeCell ref="D56:D62"/>
    <mergeCell ref="C88:C94"/>
    <mergeCell ref="C96:C102"/>
    <mergeCell ref="D112:D118"/>
    <mergeCell ref="C112:C118"/>
    <mergeCell ref="D128:D132"/>
    <mergeCell ref="C128:C132"/>
    <mergeCell ref="C9:C10"/>
    <mergeCell ref="D9:D10"/>
    <mergeCell ref="D12:D14"/>
    <mergeCell ref="D16:D20"/>
    <mergeCell ref="D22:D32"/>
    <mergeCell ref="D34:D38"/>
    <mergeCell ref="C12:C14"/>
    <mergeCell ref="C16:C20"/>
    <mergeCell ref="C22:C32"/>
    <mergeCell ref="C34:C38"/>
    <mergeCell ref="C104:C110"/>
    <mergeCell ref="D104:D110"/>
    <mergeCell ref="C80:C86"/>
    <mergeCell ref="D80:D86"/>
  </mergeCells>
  <printOptions horizontalCentered="1"/>
  <pageMargins left="0.39370078740157483" right="0.59055118110236227" top="0.59055118110236227" bottom="0.59055118110236227" header="0.19685039370078741" footer="0.19685039370078741"/>
  <pageSetup scale="50" fitToHeight="4" orientation="landscape" horizontalDpi="1200" verticalDpi="1200" r:id="rId1"/>
  <rowBreaks count="1" manualBreakCount="1">
    <brk id="2" max="16383" man="1"/>
  </rowBreaks>
  <colBreaks count="1" manualBreakCount="1">
    <brk id="3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Aguilar Dominguez</dc:creator>
  <cp:lastModifiedBy>daguilard</cp:lastModifiedBy>
  <cp:lastPrinted>2017-01-24T16:52:05Z</cp:lastPrinted>
  <dcterms:created xsi:type="dcterms:W3CDTF">2015-04-15T01:26:13Z</dcterms:created>
  <dcterms:modified xsi:type="dcterms:W3CDTF">2017-05-04T19:00:00Z</dcterms:modified>
</cp:coreProperties>
</file>